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Office\EWC\Tutorials\Excel\"/>
    </mc:Choice>
  </mc:AlternateContent>
  <xr:revisionPtr revIDLastSave="0" documentId="13_ncr:1_{02C21078-DBBC-416D-A537-C73DB7AF57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IF Formula" sheetId="2" r:id="rId2"/>
    <sheet name="Count Formula_Schedule" sheetId="4" r:id="rId3"/>
    <sheet name="XLOOKUP" sheetId="3" r:id="rId4"/>
    <sheet name="Schedul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5" l="1"/>
  <c r="J40" i="5"/>
  <c r="I40" i="5"/>
  <c r="H40" i="5"/>
  <c r="G40" i="5"/>
  <c r="F40" i="5"/>
  <c r="E40" i="5"/>
  <c r="D40" i="5"/>
  <c r="K39" i="5"/>
  <c r="J39" i="5"/>
  <c r="I39" i="5"/>
  <c r="H39" i="5"/>
  <c r="G39" i="5"/>
  <c r="F39" i="5"/>
  <c r="E39" i="5"/>
  <c r="D39" i="5"/>
  <c r="L38" i="5"/>
  <c r="C38" i="5"/>
  <c r="L37" i="5"/>
  <c r="C37" i="5"/>
  <c r="L36" i="5"/>
  <c r="C36" i="5"/>
  <c r="L35" i="5"/>
  <c r="C35" i="5"/>
  <c r="L34" i="5"/>
  <c r="C34" i="5"/>
  <c r="L33" i="5"/>
  <c r="C33" i="5"/>
  <c r="L32" i="5"/>
  <c r="C32" i="5"/>
  <c r="L31" i="5"/>
  <c r="C31" i="5"/>
  <c r="L30" i="5"/>
  <c r="C30" i="5"/>
  <c r="L29" i="5"/>
  <c r="C29" i="5"/>
  <c r="L28" i="5"/>
  <c r="C28" i="5"/>
  <c r="L27" i="5"/>
  <c r="C27" i="5"/>
  <c r="L26" i="5"/>
  <c r="C26" i="5"/>
  <c r="L25" i="5"/>
  <c r="C25" i="5"/>
  <c r="L24" i="5"/>
  <c r="C24" i="5"/>
  <c r="L23" i="5"/>
  <c r="C23" i="5"/>
  <c r="L22" i="5"/>
  <c r="C22" i="5"/>
  <c r="L21" i="5"/>
  <c r="C21" i="5"/>
  <c r="L20" i="5"/>
  <c r="C20" i="5"/>
  <c r="L19" i="5"/>
  <c r="C19" i="5"/>
  <c r="L18" i="5"/>
  <c r="C18" i="5"/>
  <c r="L17" i="5"/>
  <c r="C17" i="5"/>
  <c r="L16" i="5"/>
  <c r="C16" i="5"/>
  <c r="L15" i="5"/>
  <c r="C15" i="5"/>
  <c r="L14" i="5"/>
  <c r="C14" i="5"/>
  <c r="L13" i="5"/>
  <c r="C13" i="5"/>
  <c r="L12" i="5"/>
  <c r="C12" i="5"/>
  <c r="L11" i="5"/>
  <c r="C11" i="5"/>
  <c r="L10" i="5"/>
  <c r="C10" i="5"/>
  <c r="L9" i="5"/>
  <c r="C9" i="5"/>
  <c r="L8" i="5"/>
  <c r="C8" i="5"/>
  <c r="I50" i="2"/>
  <c r="I51" i="2"/>
  <c r="I52" i="2"/>
  <c r="I53" i="2"/>
  <c r="I54" i="2"/>
  <c r="I55" i="2"/>
  <c r="I56" i="2"/>
  <c r="K36" i="4"/>
  <c r="J36" i="4"/>
  <c r="I36" i="4"/>
  <c r="H36" i="4"/>
  <c r="G36" i="4"/>
  <c r="F36" i="4"/>
  <c r="E36" i="4"/>
  <c r="D36" i="4"/>
  <c r="L35" i="4"/>
  <c r="C35" i="4"/>
  <c r="L34" i="4"/>
  <c r="C34" i="4"/>
  <c r="L33" i="4"/>
  <c r="C33" i="4"/>
  <c r="L32" i="4"/>
  <c r="C32" i="4"/>
  <c r="L31" i="4"/>
  <c r="C31" i="4"/>
  <c r="L30" i="4"/>
  <c r="C30" i="4"/>
  <c r="L29" i="4"/>
  <c r="C29" i="4"/>
  <c r="L28" i="4"/>
  <c r="C28" i="4"/>
  <c r="L27" i="4"/>
  <c r="C27" i="4"/>
  <c r="L26" i="4"/>
  <c r="C26" i="4"/>
  <c r="L25" i="4"/>
  <c r="C25" i="4"/>
  <c r="L24" i="4"/>
  <c r="C24" i="4"/>
  <c r="L23" i="4"/>
  <c r="C23" i="4"/>
  <c r="L22" i="4"/>
  <c r="C22" i="4"/>
  <c r="L21" i="4"/>
  <c r="C21" i="4"/>
  <c r="L20" i="4"/>
  <c r="C20" i="4"/>
  <c r="L19" i="4"/>
  <c r="C19" i="4"/>
  <c r="L18" i="4"/>
  <c r="C18" i="4"/>
  <c r="L17" i="4"/>
  <c r="C17" i="4"/>
  <c r="L16" i="4"/>
  <c r="C16" i="4"/>
  <c r="L15" i="4"/>
  <c r="C15" i="4"/>
  <c r="L14" i="4"/>
  <c r="C14" i="4"/>
  <c r="L13" i="4"/>
  <c r="C13" i="4"/>
  <c r="L12" i="4"/>
  <c r="C12" i="4"/>
  <c r="L11" i="4"/>
  <c r="C11" i="4"/>
  <c r="L10" i="4"/>
  <c r="C10" i="4"/>
  <c r="L9" i="4"/>
  <c r="C9" i="4"/>
  <c r="L8" i="4"/>
  <c r="C8" i="4"/>
  <c r="L7" i="4"/>
  <c r="C7" i="4"/>
  <c r="L6" i="4"/>
  <c r="C6" i="4"/>
  <c r="K35" i="2"/>
  <c r="L35" i="2" s="1"/>
  <c r="I34" i="2"/>
  <c r="K34" i="2" s="1"/>
  <c r="L34" i="2" s="1"/>
  <c r="I35" i="2"/>
  <c r="I36" i="2"/>
  <c r="K36" i="2" s="1"/>
  <c r="L36" i="2" s="1"/>
  <c r="I37" i="2"/>
  <c r="K37" i="2" s="1"/>
  <c r="L37" i="2" s="1"/>
  <c r="I38" i="2"/>
  <c r="K38" i="2" s="1"/>
  <c r="L38" i="2" s="1"/>
  <c r="K39" i="2"/>
  <c r="L39" i="2" s="1"/>
  <c r="I33" i="2"/>
  <c r="K33" i="2" s="1"/>
  <c r="L33" i="2" s="1"/>
  <c r="F7" i="1"/>
  <c r="G7" i="1" s="1"/>
  <c r="G12" i="3" l="1"/>
  <c r="F12" i="3"/>
  <c r="E12" i="3"/>
  <c r="D12" i="3"/>
  <c r="K13" i="2"/>
  <c r="K12" i="2"/>
  <c r="K11" i="2"/>
  <c r="K10" i="2"/>
  <c r="K9" i="2"/>
  <c r="K8" i="2"/>
  <c r="K7" i="2"/>
  <c r="K6" i="2"/>
  <c r="K5" i="2"/>
  <c r="K4" i="2"/>
  <c r="E5" i="2"/>
  <c r="E6" i="2"/>
  <c r="E7" i="2"/>
  <c r="E8" i="2"/>
  <c r="E9" i="2"/>
  <c r="E10" i="2"/>
  <c r="E11" i="2"/>
  <c r="E12" i="2"/>
  <c r="E13" i="2"/>
  <c r="E4" i="2"/>
  <c r="G6" i="1"/>
  <c r="H12" i="3" l="1"/>
</calcChain>
</file>

<file path=xl/sharedStrings.xml><?xml version="1.0" encoding="utf-8"?>
<sst xmlns="http://schemas.openxmlformats.org/spreadsheetml/2006/main" count="669" uniqueCount="117">
  <si>
    <t xml:space="preserve"> 0;-0;;@</t>
  </si>
  <si>
    <t>Ctrl + ;</t>
  </si>
  <si>
    <t>Insert Date</t>
  </si>
  <si>
    <t>Ctrl+Shift+;</t>
  </si>
  <si>
    <t>SL.</t>
  </si>
  <si>
    <t>Discription</t>
  </si>
  <si>
    <t>Command</t>
  </si>
  <si>
    <t>Remarks</t>
  </si>
  <si>
    <t>To insert the current time</t>
  </si>
  <si>
    <t>.=TEXT(Date, "dddd")</t>
  </si>
  <si>
    <t>Example</t>
  </si>
  <si>
    <t>Findout Day's Name from date</t>
  </si>
  <si>
    <t xml:space="preserve">IF Formula, </t>
  </si>
  <si>
    <t>Name</t>
  </si>
  <si>
    <t>Marks</t>
  </si>
  <si>
    <t>Result</t>
  </si>
  <si>
    <t>Name-1</t>
  </si>
  <si>
    <t>Name-2</t>
  </si>
  <si>
    <t>Name-3</t>
  </si>
  <si>
    <t>Name-4</t>
  </si>
  <si>
    <t>Name-5</t>
  </si>
  <si>
    <t>Name-6</t>
  </si>
  <si>
    <t>Name-7</t>
  </si>
  <si>
    <t>Name-8</t>
  </si>
  <si>
    <t>Name-9</t>
  </si>
  <si>
    <t>Name-10</t>
  </si>
  <si>
    <t>Condition (Pass=Green Color, Fail=Red Color)</t>
  </si>
  <si>
    <t>IF Formula</t>
  </si>
  <si>
    <t>Home&gt;&gt;Conditional Formating&gt;&gt;Highlight Cells Rules&gt;&gt;</t>
  </si>
  <si>
    <t>Text that contains</t>
  </si>
  <si>
    <t>=IF(D4&gt;=33,"Pass", "Fail")</t>
  </si>
  <si>
    <t>=IF(D4&lt;=33,"Fail", "Pass")</t>
  </si>
  <si>
    <t>=IF(Marks&gt;=33, "Pass", "Fail")</t>
  </si>
  <si>
    <t>Roll</t>
  </si>
  <si>
    <t>Bangla</t>
  </si>
  <si>
    <t>English</t>
  </si>
  <si>
    <t>Math</t>
  </si>
  <si>
    <t>ICT</t>
  </si>
  <si>
    <t>XLOOKUP FORMULA</t>
  </si>
  <si>
    <t>NAME</t>
  </si>
  <si>
    <t>Total</t>
  </si>
  <si>
    <t>=XLOOKUP(Lookup_value, lookup_arry, return_arry)</t>
  </si>
  <si>
    <t>=XLOOKUP(B12,C4:C8,D4:D8) {For Bangla Marks}</t>
  </si>
  <si>
    <t>Table Data</t>
  </si>
  <si>
    <t>Show Month &amp; Year form date</t>
  </si>
  <si>
    <t>=TEXT(Date,"mmmm-yyyy")</t>
  </si>
  <si>
    <t>Grading System Calculation</t>
  </si>
  <si>
    <t>90-100</t>
  </si>
  <si>
    <t>A+</t>
  </si>
  <si>
    <t>80-89</t>
  </si>
  <si>
    <t>A</t>
  </si>
  <si>
    <t>70-79</t>
  </si>
  <si>
    <t>B</t>
  </si>
  <si>
    <t>60-69</t>
  </si>
  <si>
    <t>C</t>
  </si>
  <si>
    <t>50-59</t>
  </si>
  <si>
    <t>D</t>
  </si>
  <si>
    <t>33-49</t>
  </si>
  <si>
    <t>E</t>
  </si>
  <si>
    <t>F</t>
  </si>
  <si>
    <t>1-32</t>
  </si>
  <si>
    <t>Rahman</t>
  </si>
  <si>
    <t xml:space="preserve">Science </t>
  </si>
  <si>
    <t>History</t>
  </si>
  <si>
    <t xml:space="preserve">Civics </t>
  </si>
  <si>
    <t>Accounting</t>
  </si>
  <si>
    <t>Percentage</t>
  </si>
  <si>
    <t>Grade Achived</t>
  </si>
  <si>
    <t>Abdullah</t>
  </si>
  <si>
    <t>Neon</t>
  </si>
  <si>
    <t>Ratan</t>
  </si>
  <si>
    <t>Rahat</t>
  </si>
  <si>
    <t>Roni</t>
  </si>
  <si>
    <t>Sifat</t>
  </si>
  <si>
    <t>Obt.Marks</t>
  </si>
  <si>
    <t>T.Mark</t>
  </si>
  <si>
    <t>=IF(K33&gt;90%,"A+",IF(K33&gt;80%,"A",IF(K33&gt;70%,"B",IF(K33&gt;60%,"C",IF(K33&gt;50%,"D",IF(K33&gt;33%,"E",IF(K33&gt;1%,"F")))))))</t>
  </si>
  <si>
    <r>
      <rPr>
        <b/>
        <sz val="18"/>
        <color theme="1"/>
        <rFont val="Times New Roman"/>
      </rPr>
      <t>VIBE</t>
    </r>
    <r>
      <rPr>
        <b/>
        <sz val="14"/>
        <color theme="1"/>
        <rFont val="Times New Roman"/>
      </rPr>
      <t xml:space="preserve">
Pretanjali Villa, Thanthonia, Bogura</t>
    </r>
  </si>
  <si>
    <t>Daily Duty Schedule ''June-2024'</t>
  </si>
  <si>
    <t>Duty Time:09:00AM+ 11.00AM</t>
  </si>
  <si>
    <t>Team-A</t>
  </si>
  <si>
    <t>Team-B</t>
  </si>
  <si>
    <t>Ext.</t>
  </si>
  <si>
    <t>Sl.</t>
  </si>
  <si>
    <t>Date</t>
  </si>
  <si>
    <t>Day</t>
  </si>
  <si>
    <t>Arif</t>
  </si>
  <si>
    <t>Habib</t>
  </si>
  <si>
    <t>Jony</t>
  </si>
  <si>
    <t>Rayhan</t>
  </si>
  <si>
    <t>Robin</t>
  </si>
  <si>
    <t>Zihad</t>
  </si>
  <si>
    <t>F.Karim</t>
  </si>
  <si>
    <t>Shimul</t>
  </si>
  <si>
    <t>Total Tech.</t>
  </si>
  <si>
    <t>OFFICER</t>
  </si>
  <si>
    <t>9AM</t>
  </si>
  <si>
    <t>11AM</t>
  </si>
  <si>
    <t>H</t>
  </si>
  <si>
    <t>EID UL AJHA</t>
  </si>
  <si>
    <t>Total WD</t>
  </si>
  <si>
    <t>Holiday Balance</t>
  </si>
  <si>
    <t>DATE</t>
  </si>
  <si>
    <t>TRANSFER TO</t>
  </si>
  <si>
    <t>TRANSSECTION 
AMOUNT</t>
  </si>
  <si>
    <t>FEE (1.15%)</t>
  </si>
  <si>
    <t>ADDITIONAL</t>
  </si>
  <si>
    <t>TOTAL AMOUNT</t>
  </si>
  <si>
    <t>REMARKS</t>
  </si>
  <si>
    <t>SMS Purchase for Marketing</t>
  </si>
  <si>
    <t>Brac Bank Ltd.</t>
  </si>
  <si>
    <t>=IF(SUM(F50:H50)=0,"",SUM(F50:H50))</t>
  </si>
  <si>
    <t>Bank Transfer</t>
  </si>
  <si>
    <t>Daily Duty Schedule ''July-2024'</t>
  </si>
  <si>
    <t>Ashura</t>
  </si>
  <si>
    <t>Avoid null Value in a cell  (Zero Value)_Custom Format Option</t>
  </si>
  <si>
    <t>To insert the current date and time, press Ctrl+; (semi-colon), then press Space, and then press 
Ctrl+Shift+; (semi-colon).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</si>
</sst>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8"/>
      <color theme="1"/>
      <name val="Times New Roman"/>
    </font>
    <font>
      <b/>
      <sz val="14"/>
      <color theme="1"/>
      <name val="Times New Roman"/>
    </font>
    <font>
      <b/>
      <sz val="11"/>
      <color theme="1"/>
      <name val="Times New Roman"/>
      <family val="1"/>
    </font>
    <font>
      <b/>
      <sz val="12"/>
      <color theme="0" tint="-4.9989318521683403E-2"/>
      <name val="Times New Roman"/>
      <family val="1"/>
    </font>
    <font>
      <b/>
      <sz val="12"/>
      <color rgb="FFFFFFFF"/>
      <name val="Times New Roman"/>
    </font>
    <font>
      <b/>
      <sz val="11"/>
      <color rgb="FFFFFFFF"/>
      <name val="Times New Roman"/>
    </font>
    <font>
      <b/>
      <sz val="12"/>
      <color rgb="FFFFFFFF"/>
      <name val="Times New Roman"/>
      <family val="1"/>
    </font>
    <font>
      <b/>
      <sz val="10"/>
      <color rgb="FFFFFFFF"/>
      <name val="Times New Roman"/>
    </font>
    <font>
      <sz val="12"/>
      <color theme="1"/>
      <name val="Calibri"/>
    </font>
    <font>
      <sz val="12"/>
      <color theme="1"/>
      <name val="Times New Roman"/>
      <family val="1"/>
    </font>
    <font>
      <sz val="12"/>
      <color rgb="FF000000"/>
      <name val="Times New Roman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</font>
    <font>
      <b/>
      <sz val="11"/>
      <color rgb="FFFF0000"/>
      <name val="Calibri"/>
      <scheme val="minor"/>
    </font>
    <font>
      <b/>
      <sz val="12"/>
      <color rgb="FFFF0000"/>
      <name val="Times New Roman"/>
    </font>
    <font>
      <b/>
      <sz val="11"/>
      <color rgb="FFFF0000"/>
      <name val="Calibri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</font>
    <font>
      <sz val="11"/>
      <color rgb="FF000000"/>
      <name val="Calibri"/>
    </font>
    <font>
      <b/>
      <sz val="16"/>
      <color theme="0"/>
      <name val="Calibri"/>
      <family val="2"/>
    </font>
    <font>
      <sz val="16"/>
      <color theme="0"/>
      <name val="Calibri"/>
      <family val="2"/>
    </font>
    <font>
      <b/>
      <sz val="14"/>
      <color theme="0"/>
      <name val="Calibri"/>
      <family val="2"/>
    </font>
    <font>
      <sz val="10"/>
      <color theme="0"/>
      <name val="Arial"/>
      <family val="2"/>
    </font>
    <font>
      <b/>
      <sz val="12"/>
      <color rgb="FFFFFFFF"/>
      <name val="Calibri"/>
      <family val="2"/>
    </font>
    <font>
      <sz val="12"/>
      <name val="Calibri"/>
      <family val="2"/>
    </font>
    <font>
      <b/>
      <sz val="14"/>
      <color rgb="FFFFFFFF"/>
      <name val="Calibri"/>
    </font>
    <font>
      <sz val="10"/>
      <color theme="1"/>
      <name val="Arial"/>
    </font>
    <font>
      <b/>
      <sz val="10"/>
      <color rgb="FFFFFFFF"/>
      <name val="Verdana"/>
      <family val="2"/>
    </font>
    <font>
      <sz val="10"/>
      <color theme="1"/>
      <name val="Verdana"/>
      <family val="2"/>
    </font>
    <font>
      <sz val="18"/>
      <color rgb="FF00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rgb="FF76A5A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4" tint="-0.249977111117893"/>
        <bgColor rgb="FF76A5A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674EA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92">
    <xf numFmtId="0" fontId="0" fillId="0" borderId="0" xfId="0"/>
    <xf numFmtId="18" fontId="0" fillId="0" borderId="0" xfId="0" applyNumberFormat="1"/>
    <xf numFmtId="14" fontId="0" fillId="0" borderId="0" xfId="0" applyNumberFormat="1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49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3" fillId="0" borderId="0" xfId="0" applyNumberFormat="1" applyFont="1"/>
    <xf numFmtId="0" fontId="3" fillId="0" borderId="1" xfId="0" applyFont="1" applyBorder="1"/>
    <xf numFmtId="9" fontId="0" fillId="0" borderId="1" xfId="1" applyFont="1" applyBorder="1"/>
    <xf numFmtId="0" fontId="10" fillId="0" borderId="0" xfId="0" applyFont="1" applyAlignment="1">
      <alignment horizontal="center" vertical="top" wrapText="1"/>
    </xf>
    <xf numFmtId="0" fontId="6" fillId="5" borderId="0" xfId="0" applyFont="1" applyFill="1" applyAlignment="1">
      <alignment horizontal="center"/>
    </xf>
    <xf numFmtId="0" fontId="0" fillId="5" borderId="0" xfId="0" applyFill="1"/>
    <xf numFmtId="0" fontId="11" fillId="6" borderId="4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7" fillId="7" borderId="4" xfId="0" applyFont="1" applyFill="1" applyBorder="1" applyAlignment="1">
      <alignment horizontal="center" vertical="center" wrapText="1"/>
    </xf>
    <xf numFmtId="14" fontId="18" fillId="7" borderId="4" xfId="0" applyNumberFormat="1" applyFont="1" applyFill="1" applyBorder="1" applyAlignment="1">
      <alignment horizontal="right" wrapText="1"/>
    </xf>
    <xf numFmtId="0" fontId="18" fillId="7" borderId="4" xfId="0" applyFont="1" applyFill="1" applyBorder="1" applyAlignment="1">
      <alignment horizontal="center" vertical="top" wrapText="1"/>
    </xf>
    <xf numFmtId="0" fontId="17" fillId="3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wrapText="1"/>
    </xf>
    <xf numFmtId="0" fontId="20" fillId="7" borderId="4" xfId="0" applyFont="1" applyFill="1" applyBorder="1" applyAlignment="1">
      <alignment horizont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0" xfId="0" applyFont="1"/>
    <xf numFmtId="0" fontId="18" fillId="7" borderId="4" xfId="0" applyFont="1" applyFill="1" applyBorder="1" applyAlignment="1">
      <alignment horizontal="center" wrapText="1"/>
    </xf>
    <xf numFmtId="0" fontId="21" fillId="7" borderId="4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wrapText="1"/>
    </xf>
    <xf numFmtId="0" fontId="24" fillId="0" borderId="0" xfId="0" applyFont="1"/>
    <xf numFmtId="0" fontId="17" fillId="8" borderId="4" xfId="0" applyFont="1" applyFill="1" applyBorder="1" applyAlignment="1">
      <alignment horizontal="center" vertical="center" wrapText="1"/>
    </xf>
    <xf numFmtId="14" fontId="18" fillId="8" borderId="4" xfId="0" applyNumberFormat="1" applyFont="1" applyFill="1" applyBorder="1" applyAlignment="1">
      <alignment horizontal="right" wrapText="1"/>
    </xf>
    <xf numFmtId="0" fontId="18" fillId="8" borderId="4" xfId="0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wrapText="1"/>
    </xf>
    <xf numFmtId="0" fontId="25" fillId="8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8" fillId="0" borderId="0" xfId="0" applyFont="1"/>
    <xf numFmtId="0" fontId="31" fillId="9" borderId="4" xfId="0" applyFont="1" applyFill="1" applyBorder="1" applyAlignment="1">
      <alignment horizontal="center" vertical="center" wrapText="1"/>
    </xf>
    <xf numFmtId="0" fontId="32" fillId="9" borderId="4" xfId="0" applyFont="1" applyFill="1" applyBorder="1" applyAlignment="1">
      <alignment vertical="center" wrapText="1"/>
    </xf>
    <xf numFmtId="0" fontId="32" fillId="9" borderId="4" xfId="0" applyFont="1" applyFill="1" applyBorder="1" applyAlignment="1">
      <alignment wrapText="1"/>
    </xf>
    <xf numFmtId="0" fontId="6" fillId="0" borderId="0" xfId="0" applyFont="1"/>
    <xf numFmtId="0" fontId="35" fillId="6" borderId="4" xfId="0" applyFont="1" applyFill="1" applyBorder="1" applyAlignment="1">
      <alignment horizontal="center" vertical="center" wrapText="1"/>
    </xf>
    <xf numFmtId="0" fontId="36" fillId="6" borderId="4" xfId="0" applyFont="1" applyFill="1" applyBorder="1" applyAlignment="1">
      <alignment vertical="center" wrapText="1"/>
    </xf>
    <xf numFmtId="0" fontId="36" fillId="6" borderId="4" xfId="0" applyFont="1" applyFill="1" applyBorder="1" applyAlignment="1">
      <alignment wrapText="1"/>
    </xf>
    <xf numFmtId="0" fontId="37" fillId="12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right" wrapText="1"/>
    </xf>
    <xf numFmtId="14" fontId="38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wrapText="1"/>
    </xf>
    <xf numFmtId="4" fontId="38" fillId="0" borderId="1" xfId="0" applyNumberFormat="1" applyFont="1" applyBorder="1" applyAlignment="1">
      <alignment horizontal="right" wrapText="1"/>
    </xf>
    <xf numFmtId="0" fontId="38" fillId="0" borderId="0" xfId="0" applyFont="1" applyAlignment="1">
      <alignment horizontal="right" wrapText="1"/>
    </xf>
    <xf numFmtId="14" fontId="38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wrapText="1"/>
    </xf>
    <xf numFmtId="4" fontId="38" fillId="0" borderId="0" xfId="0" applyNumberFormat="1" applyFont="1" applyAlignment="1">
      <alignment horizontal="right" wrapText="1"/>
    </xf>
    <xf numFmtId="0" fontId="6" fillId="13" borderId="0" xfId="0" applyFont="1" applyFill="1" applyAlignment="1">
      <alignment horizontal="center"/>
    </xf>
    <xf numFmtId="0" fontId="0" fillId="13" borderId="0" xfId="0" applyFill="1"/>
    <xf numFmtId="0" fontId="17" fillId="14" borderId="4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center" wrapText="1"/>
    </xf>
    <xf numFmtId="0" fontId="39" fillId="8" borderId="4" xfId="0" applyFont="1" applyFill="1" applyBorder="1" applyAlignment="1">
      <alignment horizontal="left" vertical="center" wrapText="1"/>
    </xf>
    <xf numFmtId="0" fontId="17" fillId="7" borderId="5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0" xfId="0" applyFont="1"/>
    <xf numFmtId="0" fontId="0" fillId="0" borderId="0" xfId="0"/>
    <xf numFmtId="0" fontId="33" fillId="6" borderId="5" xfId="0" applyFont="1" applyFill="1" applyBorder="1" applyAlignment="1">
      <alignment horizontal="center" vertical="center" wrapText="1"/>
    </xf>
    <xf numFmtId="0" fontId="34" fillId="11" borderId="6" xfId="0" applyFont="1" applyFill="1" applyBorder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6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9" fillId="9" borderId="5" xfId="0" applyFont="1" applyFill="1" applyBorder="1" applyAlignment="1">
      <alignment horizontal="center" vertical="center" wrapText="1"/>
    </xf>
    <xf numFmtId="0" fontId="30" fillId="10" borderId="6" xfId="0" applyFont="1" applyFill="1" applyBorder="1"/>
    <xf numFmtId="0" fontId="0" fillId="0" borderId="2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62025" cy="8382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A9C2E4F-B65F-4293-B88B-7ED2D38A6D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62025" cy="8382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2</xdr:row>
      <xdr:rowOff>71438</xdr:rowOff>
    </xdr:from>
    <xdr:ext cx="1262062" cy="1059656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AD1C2BE5-F9F7-43DF-AC3F-F1EB6125E6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71438"/>
          <a:ext cx="1262062" cy="105965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2"/>
  <sheetViews>
    <sheetView tabSelected="1" workbookViewId="0">
      <selection activeCell="C9" sqref="C9"/>
    </sheetView>
  </sheetViews>
  <sheetFormatPr defaultRowHeight="15" x14ac:dyDescent="0.25"/>
  <cols>
    <col min="1" max="1" width="5.140625" customWidth="1"/>
    <col min="2" max="2" width="92.140625" customWidth="1"/>
    <col min="3" max="3" width="26.5703125" customWidth="1"/>
    <col min="4" max="4" width="13.7109375" customWidth="1"/>
    <col min="6" max="6" width="12.7109375" customWidth="1"/>
    <col min="7" max="7" width="11.7109375" customWidth="1"/>
  </cols>
  <sheetData>
    <row r="1" spans="1:7" s="3" customFormat="1" ht="18.75" x14ac:dyDescent="0.3">
      <c r="A1" s="3" t="s">
        <v>4</v>
      </c>
      <c r="B1" s="3" t="s">
        <v>5</v>
      </c>
      <c r="C1" s="3" t="s">
        <v>6</v>
      </c>
      <c r="D1" s="3" t="s">
        <v>7</v>
      </c>
      <c r="F1" s="3" t="s">
        <v>10</v>
      </c>
    </row>
    <row r="2" spans="1:7" x14ac:dyDescent="0.25">
      <c r="A2">
        <v>1</v>
      </c>
      <c r="B2" t="s">
        <v>115</v>
      </c>
      <c r="C2" t="s">
        <v>0</v>
      </c>
    </row>
    <row r="3" spans="1:7" x14ac:dyDescent="0.25">
      <c r="A3">
        <v>2</v>
      </c>
      <c r="B3" t="s">
        <v>2</v>
      </c>
      <c r="C3" t="s">
        <v>1</v>
      </c>
      <c r="D3" s="2"/>
      <c r="F3" s="2"/>
    </row>
    <row r="4" spans="1:7" x14ac:dyDescent="0.25">
      <c r="A4">
        <v>3</v>
      </c>
      <c r="B4" t="s">
        <v>8</v>
      </c>
      <c r="C4" t="s">
        <v>3</v>
      </c>
      <c r="D4" s="1"/>
      <c r="F4" s="1"/>
    </row>
    <row r="5" spans="1:7" ht="30" x14ac:dyDescent="0.25">
      <c r="A5">
        <v>4</v>
      </c>
      <c r="B5" s="91" t="s">
        <v>116</v>
      </c>
    </row>
    <row r="6" spans="1:7" x14ac:dyDescent="0.25">
      <c r="A6">
        <v>5</v>
      </c>
      <c r="B6" t="s">
        <v>11</v>
      </c>
      <c r="C6" t="s">
        <v>9</v>
      </c>
      <c r="F6" s="2">
        <v>26283</v>
      </c>
      <c r="G6" t="str">
        <f>TEXT(F6,"dddd")</f>
        <v>Thursday</v>
      </c>
    </row>
    <row r="7" spans="1:7" x14ac:dyDescent="0.25">
      <c r="A7">
        <v>6</v>
      </c>
      <c r="B7" t="s">
        <v>44</v>
      </c>
      <c r="C7" s="6" t="s">
        <v>45</v>
      </c>
      <c r="F7" s="2">
        <f ca="1">TODAY()</f>
        <v>45480</v>
      </c>
      <c r="G7" t="str">
        <f ca="1">TEXT(F7,"mmmm-yyyy")</f>
        <v>July-2024</v>
      </c>
    </row>
    <row r="8" spans="1:7" x14ac:dyDescent="0.25">
      <c r="A8">
        <v>7</v>
      </c>
      <c r="B8" t="s">
        <v>12</v>
      </c>
      <c r="C8" s="6"/>
      <c r="F8" s="2"/>
    </row>
    <row r="9" spans="1:7" x14ac:dyDescent="0.25">
      <c r="C9" s="6"/>
    </row>
    <row r="10" spans="1:7" x14ac:dyDescent="0.25">
      <c r="C10" s="6"/>
    </row>
    <row r="11" spans="1:7" x14ac:dyDescent="0.25">
      <c r="C11" s="6"/>
    </row>
    <row r="12" spans="1:7" x14ac:dyDescent="0.25">
      <c r="C12" s="6"/>
    </row>
    <row r="13" spans="1:7" x14ac:dyDescent="0.25">
      <c r="C13" s="6"/>
    </row>
    <row r="14" spans="1:7" x14ac:dyDescent="0.25">
      <c r="C14" s="6"/>
    </row>
    <row r="15" spans="1:7" x14ac:dyDescent="0.25">
      <c r="C15" s="6"/>
    </row>
    <row r="16" spans="1:7" x14ac:dyDescent="0.25">
      <c r="C16" s="6"/>
    </row>
    <row r="17" spans="3:3" x14ac:dyDescent="0.25">
      <c r="C17" s="6"/>
    </row>
    <row r="18" spans="3:3" x14ac:dyDescent="0.25">
      <c r="C18" s="6"/>
    </row>
    <row r="19" spans="3:3" x14ac:dyDescent="0.25">
      <c r="C19" s="6"/>
    </row>
    <row r="20" spans="3:3" x14ac:dyDescent="0.25">
      <c r="C20" s="6"/>
    </row>
    <row r="21" spans="3:3" x14ac:dyDescent="0.25">
      <c r="C21" s="6"/>
    </row>
    <row r="22" spans="3:3" x14ac:dyDescent="0.25">
      <c r="C22" s="6"/>
    </row>
    <row r="23" spans="3:3" x14ac:dyDescent="0.25">
      <c r="C23" s="6"/>
    </row>
    <row r="24" spans="3:3" x14ac:dyDescent="0.25">
      <c r="C24" s="6"/>
    </row>
    <row r="25" spans="3:3" x14ac:dyDescent="0.25">
      <c r="C25" s="6"/>
    </row>
    <row r="26" spans="3:3" x14ac:dyDescent="0.25">
      <c r="C26" s="6"/>
    </row>
    <row r="27" spans="3:3" x14ac:dyDescent="0.25">
      <c r="C27" s="6"/>
    </row>
    <row r="28" spans="3:3" x14ac:dyDescent="0.25">
      <c r="C28" s="6"/>
    </row>
    <row r="29" spans="3:3" x14ac:dyDescent="0.25">
      <c r="C29" s="6"/>
    </row>
    <row r="30" spans="3:3" x14ac:dyDescent="0.25">
      <c r="C30" s="6"/>
    </row>
    <row r="31" spans="3:3" x14ac:dyDescent="0.25">
      <c r="C31" s="6"/>
    </row>
    <row r="32" spans="3:3" x14ac:dyDescent="0.25">
      <c r="C32" s="6"/>
    </row>
    <row r="33" spans="3:3" x14ac:dyDescent="0.25">
      <c r="C33" s="6"/>
    </row>
    <row r="34" spans="3:3" x14ac:dyDescent="0.25">
      <c r="C34" s="6"/>
    </row>
    <row r="35" spans="3:3" x14ac:dyDescent="0.25">
      <c r="C35" s="6"/>
    </row>
    <row r="36" spans="3:3" x14ac:dyDescent="0.25">
      <c r="C36" s="6"/>
    </row>
    <row r="37" spans="3:3" x14ac:dyDescent="0.25">
      <c r="C37" s="6"/>
    </row>
    <row r="38" spans="3:3" x14ac:dyDescent="0.25">
      <c r="C38" s="6"/>
    </row>
    <row r="39" spans="3:3" x14ac:dyDescent="0.25">
      <c r="C39" s="6"/>
    </row>
    <row r="40" spans="3:3" x14ac:dyDescent="0.25">
      <c r="C40" s="6"/>
    </row>
    <row r="41" spans="3:3" x14ac:dyDescent="0.25">
      <c r="C41" s="6"/>
    </row>
    <row r="42" spans="3:3" x14ac:dyDescent="0.25">
      <c r="C42" s="6"/>
    </row>
    <row r="43" spans="3:3" x14ac:dyDescent="0.25">
      <c r="C43" s="6"/>
    </row>
    <row r="44" spans="3:3" x14ac:dyDescent="0.25">
      <c r="C44" s="6"/>
    </row>
    <row r="45" spans="3:3" x14ac:dyDescent="0.25">
      <c r="C45" s="6"/>
    </row>
    <row r="46" spans="3:3" x14ac:dyDescent="0.25">
      <c r="C46" s="6"/>
    </row>
    <row r="47" spans="3:3" x14ac:dyDescent="0.25">
      <c r="C47" s="6"/>
    </row>
    <row r="48" spans="3:3" x14ac:dyDescent="0.25">
      <c r="C48" s="6"/>
    </row>
    <row r="49" spans="3:3" x14ac:dyDescent="0.25">
      <c r="C49" s="6"/>
    </row>
    <row r="50" spans="3:3" x14ac:dyDescent="0.25">
      <c r="C50" s="6"/>
    </row>
    <row r="51" spans="3:3" x14ac:dyDescent="0.25">
      <c r="C51" s="6"/>
    </row>
    <row r="52" spans="3:3" x14ac:dyDescent="0.25">
      <c r="C52" s="6"/>
    </row>
    <row r="53" spans="3:3" x14ac:dyDescent="0.25">
      <c r="C53" s="6"/>
    </row>
    <row r="54" spans="3:3" x14ac:dyDescent="0.25">
      <c r="C54" s="6"/>
    </row>
    <row r="55" spans="3:3" x14ac:dyDescent="0.25">
      <c r="C55" s="6"/>
    </row>
    <row r="56" spans="3:3" x14ac:dyDescent="0.25">
      <c r="C56" s="6"/>
    </row>
    <row r="57" spans="3:3" x14ac:dyDescent="0.25">
      <c r="C57" s="6"/>
    </row>
    <row r="58" spans="3:3" x14ac:dyDescent="0.25">
      <c r="C58" s="6"/>
    </row>
    <row r="59" spans="3:3" x14ac:dyDescent="0.25">
      <c r="C59" s="6"/>
    </row>
    <row r="60" spans="3:3" x14ac:dyDescent="0.25">
      <c r="C60" s="6"/>
    </row>
    <row r="61" spans="3:3" x14ac:dyDescent="0.25">
      <c r="C61" s="6"/>
    </row>
    <row r="62" spans="3:3" x14ac:dyDescent="0.25">
      <c r="C62" s="6"/>
    </row>
    <row r="63" spans="3:3" x14ac:dyDescent="0.25">
      <c r="C63" s="6"/>
    </row>
    <row r="64" spans="3:3" x14ac:dyDescent="0.25">
      <c r="C64" s="6"/>
    </row>
    <row r="65" spans="3:3" x14ac:dyDescent="0.25">
      <c r="C65" s="6"/>
    </row>
    <row r="66" spans="3:3" x14ac:dyDescent="0.25">
      <c r="C66" s="6"/>
    </row>
    <row r="67" spans="3:3" x14ac:dyDescent="0.25">
      <c r="C67" s="6"/>
    </row>
    <row r="68" spans="3:3" x14ac:dyDescent="0.25">
      <c r="C68" s="6"/>
    </row>
    <row r="69" spans="3:3" x14ac:dyDescent="0.25">
      <c r="C69" s="6"/>
    </row>
    <row r="70" spans="3:3" x14ac:dyDescent="0.25">
      <c r="C70" s="6"/>
    </row>
    <row r="71" spans="3:3" x14ac:dyDescent="0.25">
      <c r="C71" s="6"/>
    </row>
    <row r="72" spans="3:3" x14ac:dyDescent="0.25">
      <c r="C72" s="6"/>
    </row>
    <row r="73" spans="3:3" x14ac:dyDescent="0.25">
      <c r="C73" s="6"/>
    </row>
    <row r="74" spans="3:3" x14ac:dyDescent="0.25">
      <c r="C74" s="6"/>
    </row>
    <row r="75" spans="3:3" x14ac:dyDescent="0.25">
      <c r="C75" s="6"/>
    </row>
    <row r="76" spans="3:3" x14ac:dyDescent="0.25">
      <c r="C76" s="6"/>
    </row>
    <row r="77" spans="3:3" x14ac:dyDescent="0.25">
      <c r="C77" s="6"/>
    </row>
    <row r="78" spans="3:3" x14ac:dyDescent="0.25">
      <c r="C78" s="6"/>
    </row>
    <row r="79" spans="3:3" x14ac:dyDescent="0.25">
      <c r="C79" s="6"/>
    </row>
    <row r="80" spans="3:3" x14ac:dyDescent="0.25">
      <c r="C80" s="6"/>
    </row>
    <row r="81" spans="3:3" x14ac:dyDescent="0.25">
      <c r="C81" s="6"/>
    </row>
    <row r="82" spans="3:3" x14ac:dyDescent="0.25">
      <c r="C82" s="6"/>
    </row>
    <row r="83" spans="3:3" x14ac:dyDescent="0.25">
      <c r="C83" s="6"/>
    </row>
    <row r="84" spans="3:3" x14ac:dyDescent="0.25">
      <c r="C84" s="6"/>
    </row>
    <row r="85" spans="3:3" x14ac:dyDescent="0.25">
      <c r="C85" s="6"/>
    </row>
    <row r="86" spans="3:3" x14ac:dyDescent="0.25">
      <c r="C86" s="6"/>
    </row>
    <row r="87" spans="3:3" x14ac:dyDescent="0.25">
      <c r="C87" s="6"/>
    </row>
    <row r="88" spans="3:3" x14ac:dyDescent="0.25">
      <c r="C88" s="6"/>
    </row>
    <row r="89" spans="3:3" x14ac:dyDescent="0.25">
      <c r="C89" s="6"/>
    </row>
    <row r="90" spans="3:3" x14ac:dyDescent="0.25">
      <c r="C90" s="6"/>
    </row>
    <row r="91" spans="3:3" x14ac:dyDescent="0.25">
      <c r="C91" s="6"/>
    </row>
    <row r="92" spans="3:3" x14ac:dyDescent="0.25">
      <c r="C92" s="6"/>
    </row>
    <row r="93" spans="3:3" x14ac:dyDescent="0.25">
      <c r="C93" s="6"/>
    </row>
    <row r="94" spans="3:3" x14ac:dyDescent="0.25">
      <c r="C94" s="6"/>
    </row>
    <row r="95" spans="3:3" x14ac:dyDescent="0.25">
      <c r="C95" s="6"/>
    </row>
    <row r="96" spans="3:3" x14ac:dyDescent="0.25">
      <c r="C96" s="6"/>
    </row>
    <row r="97" spans="3:3" x14ac:dyDescent="0.25">
      <c r="C97" s="6"/>
    </row>
    <row r="98" spans="3:3" x14ac:dyDescent="0.25">
      <c r="C98" s="6"/>
    </row>
    <row r="99" spans="3:3" x14ac:dyDescent="0.25">
      <c r="C99" s="6"/>
    </row>
    <row r="100" spans="3:3" x14ac:dyDescent="0.25">
      <c r="C100" s="6"/>
    </row>
    <row r="101" spans="3:3" x14ac:dyDescent="0.25">
      <c r="C101" s="6"/>
    </row>
    <row r="102" spans="3:3" x14ac:dyDescent="0.25">
      <c r="C102" s="6"/>
    </row>
    <row r="103" spans="3:3" x14ac:dyDescent="0.25">
      <c r="C103" s="6"/>
    </row>
    <row r="104" spans="3:3" x14ac:dyDescent="0.25">
      <c r="C104" s="6"/>
    </row>
    <row r="105" spans="3:3" x14ac:dyDescent="0.25">
      <c r="C105" s="6"/>
    </row>
    <row r="106" spans="3:3" x14ac:dyDescent="0.25">
      <c r="C106" s="6"/>
    </row>
    <row r="107" spans="3:3" x14ac:dyDescent="0.25">
      <c r="C107" s="6"/>
    </row>
    <row r="108" spans="3:3" x14ac:dyDescent="0.25">
      <c r="C108" s="6"/>
    </row>
    <row r="109" spans="3:3" x14ac:dyDescent="0.25">
      <c r="C109" s="6"/>
    </row>
    <row r="110" spans="3:3" x14ac:dyDescent="0.25">
      <c r="C110" s="6"/>
    </row>
    <row r="111" spans="3:3" x14ac:dyDescent="0.25">
      <c r="C111" s="6"/>
    </row>
    <row r="112" spans="3:3" x14ac:dyDescent="0.25">
      <c r="C112" s="6"/>
    </row>
    <row r="113" spans="3:3" x14ac:dyDescent="0.25">
      <c r="C113" s="6"/>
    </row>
    <row r="114" spans="3:3" x14ac:dyDescent="0.25">
      <c r="C114" s="6"/>
    </row>
    <row r="115" spans="3:3" x14ac:dyDescent="0.25">
      <c r="C115" s="6"/>
    </row>
    <row r="116" spans="3:3" x14ac:dyDescent="0.25">
      <c r="C116" s="6"/>
    </row>
    <row r="117" spans="3:3" x14ac:dyDescent="0.25">
      <c r="C117" s="6"/>
    </row>
    <row r="118" spans="3:3" x14ac:dyDescent="0.25">
      <c r="C118" s="6"/>
    </row>
    <row r="119" spans="3:3" x14ac:dyDescent="0.25">
      <c r="C119" s="6"/>
    </row>
    <row r="120" spans="3:3" x14ac:dyDescent="0.25">
      <c r="C120" s="6"/>
    </row>
    <row r="121" spans="3:3" x14ac:dyDescent="0.25">
      <c r="C121" s="6"/>
    </row>
    <row r="122" spans="3:3" x14ac:dyDescent="0.25">
      <c r="C122" s="6"/>
    </row>
    <row r="123" spans="3:3" x14ac:dyDescent="0.25">
      <c r="C123" s="6"/>
    </row>
    <row r="124" spans="3:3" x14ac:dyDescent="0.25">
      <c r="C124" s="6"/>
    </row>
    <row r="125" spans="3:3" x14ac:dyDescent="0.25">
      <c r="C125" s="6"/>
    </row>
    <row r="126" spans="3:3" x14ac:dyDescent="0.25">
      <c r="C126" s="6"/>
    </row>
    <row r="127" spans="3:3" x14ac:dyDescent="0.25">
      <c r="C127" s="6"/>
    </row>
    <row r="128" spans="3:3" x14ac:dyDescent="0.25">
      <c r="C128" s="6"/>
    </row>
    <row r="129" spans="3:3" x14ac:dyDescent="0.25">
      <c r="C129" s="6"/>
    </row>
    <row r="130" spans="3:3" x14ac:dyDescent="0.25">
      <c r="C130" s="6"/>
    </row>
    <row r="131" spans="3:3" x14ac:dyDescent="0.25">
      <c r="C131" s="6"/>
    </row>
    <row r="132" spans="3:3" x14ac:dyDescent="0.25">
      <c r="C132" s="6"/>
    </row>
    <row r="133" spans="3:3" x14ac:dyDescent="0.25">
      <c r="C133" s="6"/>
    </row>
    <row r="134" spans="3:3" x14ac:dyDescent="0.25">
      <c r="C134" s="6"/>
    </row>
    <row r="135" spans="3:3" x14ac:dyDescent="0.25">
      <c r="C135" s="6"/>
    </row>
    <row r="136" spans="3:3" x14ac:dyDescent="0.25">
      <c r="C136" s="6"/>
    </row>
    <row r="137" spans="3:3" x14ac:dyDescent="0.25">
      <c r="C137" s="6"/>
    </row>
    <row r="138" spans="3:3" x14ac:dyDescent="0.25">
      <c r="C138" s="6"/>
    </row>
    <row r="139" spans="3:3" x14ac:dyDescent="0.25">
      <c r="C139" s="6"/>
    </row>
    <row r="140" spans="3:3" x14ac:dyDescent="0.25">
      <c r="C140" s="6"/>
    </row>
    <row r="141" spans="3:3" x14ac:dyDescent="0.25">
      <c r="C141" s="6"/>
    </row>
    <row r="142" spans="3:3" x14ac:dyDescent="0.25">
      <c r="C142" s="6"/>
    </row>
    <row r="143" spans="3:3" x14ac:dyDescent="0.25">
      <c r="C143" s="6"/>
    </row>
    <row r="144" spans="3:3" x14ac:dyDescent="0.25">
      <c r="C144" s="6"/>
    </row>
    <row r="145" spans="3:3" x14ac:dyDescent="0.25">
      <c r="C145" s="6"/>
    </row>
    <row r="146" spans="3:3" x14ac:dyDescent="0.25">
      <c r="C146" s="6"/>
    </row>
    <row r="147" spans="3:3" x14ac:dyDescent="0.25">
      <c r="C147" s="6"/>
    </row>
    <row r="148" spans="3:3" x14ac:dyDescent="0.25">
      <c r="C148" s="6"/>
    </row>
    <row r="149" spans="3:3" x14ac:dyDescent="0.25">
      <c r="C149" s="6"/>
    </row>
    <row r="150" spans="3:3" x14ac:dyDescent="0.25">
      <c r="C150" s="6"/>
    </row>
    <row r="151" spans="3:3" x14ac:dyDescent="0.25">
      <c r="C151" s="6"/>
    </row>
    <row r="152" spans="3:3" x14ac:dyDescent="0.25">
      <c r="C152" s="6"/>
    </row>
    <row r="153" spans="3:3" x14ac:dyDescent="0.25">
      <c r="C153" s="6"/>
    </row>
    <row r="154" spans="3:3" x14ac:dyDescent="0.25">
      <c r="C154" s="6"/>
    </row>
    <row r="155" spans="3:3" x14ac:dyDescent="0.25">
      <c r="C155" s="6"/>
    </row>
    <row r="156" spans="3:3" x14ac:dyDescent="0.25">
      <c r="C156" s="6"/>
    </row>
    <row r="157" spans="3:3" x14ac:dyDescent="0.25">
      <c r="C157" s="6"/>
    </row>
    <row r="158" spans="3:3" x14ac:dyDescent="0.25">
      <c r="C158" s="6"/>
    </row>
    <row r="159" spans="3:3" x14ac:dyDescent="0.25">
      <c r="C159" s="6"/>
    </row>
    <row r="160" spans="3:3" x14ac:dyDescent="0.25">
      <c r="C160" s="6"/>
    </row>
    <row r="161" spans="3:3" x14ac:dyDescent="0.25">
      <c r="C161" s="6"/>
    </row>
    <row r="162" spans="3:3" x14ac:dyDescent="0.25">
      <c r="C162" s="6"/>
    </row>
    <row r="163" spans="3:3" x14ac:dyDescent="0.25">
      <c r="C163" s="6"/>
    </row>
    <row r="164" spans="3:3" x14ac:dyDescent="0.25">
      <c r="C164" s="6"/>
    </row>
    <row r="165" spans="3:3" x14ac:dyDescent="0.25">
      <c r="C165" s="6"/>
    </row>
    <row r="166" spans="3:3" x14ac:dyDescent="0.25">
      <c r="C166" s="6"/>
    </row>
    <row r="167" spans="3:3" x14ac:dyDescent="0.25">
      <c r="C167" s="6"/>
    </row>
    <row r="168" spans="3:3" x14ac:dyDescent="0.25">
      <c r="C168" s="6"/>
    </row>
    <row r="169" spans="3:3" x14ac:dyDescent="0.25">
      <c r="C169" s="6"/>
    </row>
    <row r="170" spans="3:3" x14ac:dyDescent="0.25">
      <c r="C170" s="6"/>
    </row>
    <row r="171" spans="3:3" x14ac:dyDescent="0.25">
      <c r="C171" s="6"/>
    </row>
    <row r="172" spans="3:3" x14ac:dyDescent="0.25">
      <c r="C172" s="6"/>
    </row>
    <row r="173" spans="3:3" x14ac:dyDescent="0.25">
      <c r="C173" s="6"/>
    </row>
    <row r="174" spans="3:3" x14ac:dyDescent="0.25">
      <c r="C174" s="6"/>
    </row>
    <row r="175" spans="3:3" x14ac:dyDescent="0.25">
      <c r="C175" s="6"/>
    </row>
    <row r="176" spans="3:3" x14ac:dyDescent="0.25">
      <c r="C176" s="6"/>
    </row>
    <row r="177" spans="3:3" x14ac:dyDescent="0.25">
      <c r="C177" s="6"/>
    </row>
    <row r="178" spans="3:3" x14ac:dyDescent="0.25">
      <c r="C178" s="6"/>
    </row>
    <row r="179" spans="3:3" x14ac:dyDescent="0.25">
      <c r="C179" s="6"/>
    </row>
    <row r="180" spans="3:3" x14ac:dyDescent="0.25">
      <c r="C180" s="6"/>
    </row>
    <row r="181" spans="3:3" x14ac:dyDescent="0.25">
      <c r="C181" s="6"/>
    </row>
    <row r="182" spans="3:3" x14ac:dyDescent="0.25">
      <c r="C182" s="6"/>
    </row>
    <row r="183" spans="3:3" x14ac:dyDescent="0.25">
      <c r="C183" s="6"/>
    </row>
    <row r="184" spans="3:3" x14ac:dyDescent="0.25">
      <c r="C184" s="6"/>
    </row>
    <row r="185" spans="3:3" x14ac:dyDescent="0.25">
      <c r="C185" s="6"/>
    </row>
    <row r="186" spans="3:3" x14ac:dyDescent="0.25">
      <c r="C186" s="6"/>
    </row>
    <row r="187" spans="3:3" x14ac:dyDescent="0.25">
      <c r="C187" s="6"/>
    </row>
    <row r="188" spans="3:3" x14ac:dyDescent="0.25">
      <c r="C188" s="6"/>
    </row>
    <row r="189" spans="3:3" x14ac:dyDescent="0.25">
      <c r="C189" s="6"/>
    </row>
    <row r="190" spans="3:3" x14ac:dyDescent="0.25">
      <c r="C190" s="6"/>
    </row>
    <row r="191" spans="3:3" x14ac:dyDescent="0.25">
      <c r="C191" s="6"/>
    </row>
    <row r="192" spans="3:3" x14ac:dyDescent="0.25">
      <c r="C192" s="6"/>
    </row>
    <row r="193" spans="3:3" x14ac:dyDescent="0.25">
      <c r="C193" s="6"/>
    </row>
    <row r="194" spans="3:3" x14ac:dyDescent="0.25">
      <c r="C194" s="6"/>
    </row>
    <row r="195" spans="3:3" x14ac:dyDescent="0.25">
      <c r="C195" s="6"/>
    </row>
    <row r="196" spans="3:3" x14ac:dyDescent="0.25">
      <c r="C196" s="6"/>
    </row>
    <row r="197" spans="3:3" x14ac:dyDescent="0.25">
      <c r="C197" s="6"/>
    </row>
    <row r="198" spans="3:3" x14ac:dyDescent="0.25">
      <c r="C198" s="6"/>
    </row>
    <row r="199" spans="3:3" x14ac:dyDescent="0.25">
      <c r="C199" s="6"/>
    </row>
    <row r="200" spans="3:3" x14ac:dyDescent="0.25">
      <c r="C200" s="6"/>
    </row>
    <row r="201" spans="3:3" x14ac:dyDescent="0.25">
      <c r="C201" s="6"/>
    </row>
    <row r="202" spans="3:3" x14ac:dyDescent="0.25">
      <c r="C202" s="6"/>
    </row>
    <row r="203" spans="3:3" x14ac:dyDescent="0.25">
      <c r="C203" s="6"/>
    </row>
    <row r="204" spans="3:3" x14ac:dyDescent="0.25">
      <c r="C204" s="6"/>
    </row>
    <row r="205" spans="3:3" x14ac:dyDescent="0.25">
      <c r="C205" s="6"/>
    </row>
    <row r="206" spans="3:3" x14ac:dyDescent="0.25">
      <c r="C206" s="6"/>
    </row>
    <row r="207" spans="3:3" x14ac:dyDescent="0.25">
      <c r="C207" s="6"/>
    </row>
    <row r="208" spans="3:3" x14ac:dyDescent="0.25">
      <c r="C208" s="6"/>
    </row>
    <row r="209" spans="3:3" x14ac:dyDescent="0.25">
      <c r="C209" s="6"/>
    </row>
    <row r="210" spans="3:3" x14ac:dyDescent="0.25">
      <c r="C210" s="6"/>
    </row>
    <row r="211" spans="3:3" x14ac:dyDescent="0.25">
      <c r="C211" s="6"/>
    </row>
    <row r="212" spans="3:3" x14ac:dyDescent="0.25">
      <c r="C212" s="6"/>
    </row>
    <row r="213" spans="3:3" x14ac:dyDescent="0.25">
      <c r="C213" s="6"/>
    </row>
    <row r="214" spans="3:3" x14ac:dyDescent="0.25">
      <c r="C214" s="6"/>
    </row>
    <row r="215" spans="3:3" x14ac:dyDescent="0.25">
      <c r="C215" s="6"/>
    </row>
    <row r="216" spans="3:3" x14ac:dyDescent="0.25">
      <c r="C216" s="6"/>
    </row>
    <row r="217" spans="3:3" x14ac:dyDescent="0.25">
      <c r="C217" s="6"/>
    </row>
    <row r="218" spans="3:3" x14ac:dyDescent="0.25">
      <c r="C218" s="6"/>
    </row>
    <row r="219" spans="3:3" x14ac:dyDescent="0.25">
      <c r="C219" s="6"/>
    </row>
    <row r="220" spans="3:3" x14ac:dyDescent="0.25">
      <c r="C220" s="6"/>
    </row>
    <row r="221" spans="3:3" x14ac:dyDescent="0.25">
      <c r="C221" s="6"/>
    </row>
    <row r="222" spans="3:3" x14ac:dyDescent="0.25">
      <c r="C222" s="6"/>
    </row>
    <row r="223" spans="3:3" x14ac:dyDescent="0.25">
      <c r="C223" s="6"/>
    </row>
    <row r="224" spans="3:3" x14ac:dyDescent="0.25">
      <c r="C224" s="6"/>
    </row>
    <row r="225" spans="3:3" x14ac:dyDescent="0.25">
      <c r="C225" s="6"/>
    </row>
    <row r="226" spans="3:3" x14ac:dyDescent="0.25">
      <c r="C226" s="6"/>
    </row>
    <row r="227" spans="3:3" x14ac:dyDescent="0.25">
      <c r="C227" s="6"/>
    </row>
    <row r="228" spans="3:3" x14ac:dyDescent="0.25">
      <c r="C228" s="6"/>
    </row>
    <row r="229" spans="3:3" x14ac:dyDescent="0.25">
      <c r="C229" s="6"/>
    </row>
    <row r="230" spans="3:3" x14ac:dyDescent="0.25">
      <c r="C230" s="6"/>
    </row>
    <row r="231" spans="3:3" x14ac:dyDescent="0.25">
      <c r="C231" s="6"/>
    </row>
    <row r="232" spans="3:3" x14ac:dyDescent="0.25">
      <c r="C232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4F7BA-2E0E-4F79-8B0A-1980179FCBA9}">
  <sheetPr>
    <pageSetUpPr fitToPage="1"/>
  </sheetPr>
  <dimension ref="B2:L58"/>
  <sheetViews>
    <sheetView topLeftCell="A47" workbookViewId="0">
      <selection activeCell="F52" sqref="F52"/>
    </sheetView>
  </sheetViews>
  <sheetFormatPr defaultRowHeight="15" x14ac:dyDescent="0.25"/>
  <cols>
    <col min="2" max="2" width="5.28515625" customWidth="1"/>
    <col min="3" max="3" width="14.85546875" customWidth="1"/>
    <col min="4" max="4" width="16.140625" customWidth="1"/>
    <col min="5" max="5" width="12.85546875" customWidth="1"/>
    <col min="6" max="6" width="10.42578125" bestFit="1" customWidth="1"/>
    <col min="7" max="7" width="6.85546875" bestFit="1" customWidth="1"/>
    <col min="8" max="8" width="10.85546875" bestFit="1" customWidth="1"/>
    <col min="9" max="9" width="11.28515625" bestFit="1" customWidth="1"/>
    <col min="10" max="10" width="11.28515625" customWidth="1"/>
    <col min="11" max="11" width="10.7109375" customWidth="1"/>
    <col min="12" max="12" width="17.28515625" customWidth="1"/>
  </cols>
  <sheetData>
    <row r="2" spans="2:11" s="7" customFormat="1" x14ac:dyDescent="0.25">
      <c r="B2" s="73" t="s">
        <v>27</v>
      </c>
      <c r="C2" s="73"/>
      <c r="D2" s="73"/>
      <c r="E2" s="73"/>
      <c r="G2" s="73" t="s">
        <v>26</v>
      </c>
      <c r="H2" s="73"/>
      <c r="I2" s="73"/>
      <c r="J2" s="73"/>
      <c r="K2" s="73"/>
    </row>
    <row r="3" spans="2:11" ht="18.75" x14ac:dyDescent="0.3">
      <c r="B3" s="5" t="s">
        <v>4</v>
      </c>
      <c r="C3" s="5" t="s">
        <v>13</v>
      </c>
      <c r="D3" s="5" t="s">
        <v>14</v>
      </c>
      <c r="E3" s="5" t="s">
        <v>15</v>
      </c>
      <c r="G3" s="5" t="s">
        <v>4</v>
      </c>
      <c r="H3" s="5" t="s">
        <v>13</v>
      </c>
      <c r="I3" s="5" t="s">
        <v>14</v>
      </c>
      <c r="J3" s="5"/>
      <c r="K3" s="5" t="s">
        <v>15</v>
      </c>
    </row>
    <row r="4" spans="2:11" x14ac:dyDescent="0.25">
      <c r="B4" s="4">
        <v>1</v>
      </c>
      <c r="C4" s="4" t="s">
        <v>16</v>
      </c>
      <c r="D4" s="4">
        <v>99</v>
      </c>
      <c r="E4" s="4" t="str">
        <f>IF(D4&gt;=33,"Pass","Fail")</f>
        <v>Pass</v>
      </c>
      <c r="G4" s="4">
        <v>1</v>
      </c>
      <c r="H4" s="4" t="s">
        <v>16</v>
      </c>
      <c r="I4" s="4">
        <v>99</v>
      </c>
      <c r="J4" s="4"/>
      <c r="K4" s="4" t="str">
        <f>IF(I4&gt;=33,"Pass","Fail")</f>
        <v>Pass</v>
      </c>
    </row>
    <row r="5" spans="2:11" x14ac:dyDescent="0.25">
      <c r="B5" s="4">
        <v>2</v>
      </c>
      <c r="C5" s="4" t="s">
        <v>17</v>
      </c>
      <c r="D5" s="4">
        <v>75</v>
      </c>
      <c r="E5" s="4" t="str">
        <f t="shared" ref="E5:E13" si="0">IF(D5&gt;=33,"Pass","Fail")</f>
        <v>Pass</v>
      </c>
      <c r="G5" s="4">
        <v>2</v>
      </c>
      <c r="H5" s="4" t="s">
        <v>17</v>
      </c>
      <c r="I5" s="4">
        <v>75</v>
      </c>
      <c r="J5" s="4"/>
      <c r="K5" s="4" t="str">
        <f t="shared" ref="K5:K13" si="1">IF(I5&gt;=33,"Pass","Fail")</f>
        <v>Pass</v>
      </c>
    </row>
    <row r="6" spans="2:11" x14ac:dyDescent="0.25">
      <c r="B6" s="4">
        <v>3</v>
      </c>
      <c r="C6" s="4" t="s">
        <v>18</v>
      </c>
      <c r="D6" s="4">
        <v>30</v>
      </c>
      <c r="E6" s="4" t="str">
        <f t="shared" si="0"/>
        <v>Fail</v>
      </c>
      <c r="G6" s="4">
        <v>3</v>
      </c>
      <c r="H6" s="4" t="s">
        <v>18</v>
      </c>
      <c r="I6" s="4">
        <v>30</v>
      </c>
      <c r="J6" s="4"/>
      <c r="K6" s="4" t="str">
        <f t="shared" si="1"/>
        <v>Fail</v>
      </c>
    </row>
    <row r="7" spans="2:11" x14ac:dyDescent="0.25">
      <c r="B7" s="4">
        <v>4</v>
      </c>
      <c r="C7" s="4" t="s">
        <v>19</v>
      </c>
      <c r="D7" s="4">
        <v>45</v>
      </c>
      <c r="E7" s="4" t="str">
        <f t="shared" si="0"/>
        <v>Pass</v>
      </c>
      <c r="G7" s="4">
        <v>4</v>
      </c>
      <c r="H7" s="4" t="s">
        <v>19</v>
      </c>
      <c r="I7" s="4">
        <v>45</v>
      </c>
      <c r="J7" s="4"/>
      <c r="K7" s="4" t="str">
        <f t="shared" si="1"/>
        <v>Pass</v>
      </c>
    </row>
    <row r="8" spans="2:11" x14ac:dyDescent="0.25">
      <c r="B8" s="4">
        <v>5</v>
      </c>
      <c r="C8" s="4" t="s">
        <v>20</v>
      </c>
      <c r="D8" s="4">
        <v>66</v>
      </c>
      <c r="E8" s="4" t="str">
        <f t="shared" si="0"/>
        <v>Pass</v>
      </c>
      <c r="G8" s="4">
        <v>5</v>
      </c>
      <c r="H8" s="4" t="s">
        <v>20</v>
      </c>
      <c r="I8" s="4">
        <v>66</v>
      </c>
      <c r="J8" s="4"/>
      <c r="K8" s="4" t="str">
        <f t="shared" si="1"/>
        <v>Pass</v>
      </c>
    </row>
    <row r="9" spans="2:11" x14ac:dyDescent="0.25">
      <c r="B9" s="4">
        <v>6</v>
      </c>
      <c r="C9" s="4" t="s">
        <v>21</v>
      </c>
      <c r="D9" s="4">
        <v>70</v>
      </c>
      <c r="E9" s="4" t="str">
        <f t="shared" si="0"/>
        <v>Pass</v>
      </c>
      <c r="G9" s="4">
        <v>6</v>
      </c>
      <c r="H9" s="4" t="s">
        <v>21</v>
      </c>
      <c r="I9" s="4">
        <v>70</v>
      </c>
      <c r="J9" s="4"/>
      <c r="K9" s="4" t="str">
        <f t="shared" si="1"/>
        <v>Pass</v>
      </c>
    </row>
    <row r="10" spans="2:11" x14ac:dyDescent="0.25">
      <c r="B10" s="4">
        <v>7</v>
      </c>
      <c r="C10" s="4" t="s">
        <v>22</v>
      </c>
      <c r="D10" s="4">
        <v>26</v>
      </c>
      <c r="E10" s="4" t="str">
        <f t="shared" si="0"/>
        <v>Fail</v>
      </c>
      <c r="G10" s="4">
        <v>7</v>
      </c>
      <c r="H10" s="4" t="s">
        <v>22</v>
      </c>
      <c r="I10" s="4">
        <v>26</v>
      </c>
      <c r="J10" s="4"/>
      <c r="K10" s="4" t="str">
        <f t="shared" si="1"/>
        <v>Fail</v>
      </c>
    </row>
    <row r="11" spans="2:11" x14ac:dyDescent="0.25">
      <c r="B11" s="4">
        <v>8</v>
      </c>
      <c r="C11" s="4" t="s">
        <v>23</v>
      </c>
      <c r="D11" s="4">
        <v>33</v>
      </c>
      <c r="E11" s="4" t="str">
        <f t="shared" si="0"/>
        <v>Pass</v>
      </c>
      <c r="G11" s="4">
        <v>8</v>
      </c>
      <c r="H11" s="4" t="s">
        <v>23</v>
      </c>
      <c r="I11" s="4">
        <v>33</v>
      </c>
      <c r="J11" s="4"/>
      <c r="K11" s="4" t="str">
        <f t="shared" si="1"/>
        <v>Pass</v>
      </c>
    </row>
    <row r="12" spans="2:11" x14ac:dyDescent="0.25">
      <c r="B12" s="4">
        <v>9</v>
      </c>
      <c r="C12" s="4" t="s">
        <v>24</v>
      </c>
      <c r="D12" s="4">
        <v>58</v>
      </c>
      <c r="E12" s="4" t="str">
        <f t="shared" si="0"/>
        <v>Pass</v>
      </c>
      <c r="G12" s="4">
        <v>9</v>
      </c>
      <c r="H12" s="4" t="s">
        <v>24</v>
      </c>
      <c r="I12" s="4">
        <v>58</v>
      </c>
      <c r="J12" s="4"/>
      <c r="K12" s="4" t="str">
        <f t="shared" si="1"/>
        <v>Pass</v>
      </c>
    </row>
    <row r="13" spans="2:11" x14ac:dyDescent="0.25">
      <c r="B13" s="4">
        <v>10</v>
      </c>
      <c r="C13" s="4" t="s">
        <v>25</v>
      </c>
      <c r="D13" s="4">
        <v>32</v>
      </c>
      <c r="E13" s="4" t="str">
        <f t="shared" si="0"/>
        <v>Fail</v>
      </c>
      <c r="G13" s="4">
        <v>10</v>
      </c>
      <c r="H13" s="4" t="s">
        <v>25</v>
      </c>
      <c r="I13" s="4">
        <v>32</v>
      </c>
      <c r="J13" s="4"/>
      <c r="K13" s="4" t="str">
        <f t="shared" si="1"/>
        <v>Fail</v>
      </c>
    </row>
    <row r="15" spans="2:11" x14ac:dyDescent="0.25">
      <c r="B15" s="72" t="s">
        <v>30</v>
      </c>
      <c r="C15" s="72"/>
      <c r="D15" s="72"/>
      <c r="E15" s="72"/>
      <c r="G15" s="74" t="s">
        <v>28</v>
      </c>
      <c r="H15" s="74"/>
      <c r="I15" s="74"/>
      <c r="J15" s="74"/>
      <c r="K15" s="74"/>
    </row>
    <row r="16" spans="2:11" x14ac:dyDescent="0.25">
      <c r="B16" s="72" t="s">
        <v>31</v>
      </c>
      <c r="C16" s="72"/>
      <c r="D16" s="72"/>
      <c r="E16" s="72"/>
      <c r="G16" s="75" t="s">
        <v>29</v>
      </c>
      <c r="H16" s="75"/>
      <c r="I16" s="75"/>
      <c r="J16" s="75"/>
      <c r="K16" s="75"/>
    </row>
    <row r="18" spans="2:12" x14ac:dyDescent="0.25">
      <c r="B18" s="72" t="s">
        <v>32</v>
      </c>
      <c r="C18" s="72"/>
      <c r="D18" s="72"/>
      <c r="E18" s="72"/>
    </row>
    <row r="22" spans="2:12" ht="18.75" x14ac:dyDescent="0.3">
      <c r="B22" s="71" t="s">
        <v>46</v>
      </c>
      <c r="C22" s="71"/>
      <c r="D22" s="71"/>
    </row>
    <row r="24" spans="2:12" x14ac:dyDescent="0.25">
      <c r="B24" s="7">
        <v>1</v>
      </c>
      <c r="C24" s="7" t="s">
        <v>47</v>
      </c>
      <c r="D24" s="7" t="s">
        <v>48</v>
      </c>
    </row>
    <row r="25" spans="2:12" x14ac:dyDescent="0.25">
      <c r="B25" s="7">
        <v>2</v>
      </c>
      <c r="C25" s="7" t="s">
        <v>49</v>
      </c>
      <c r="D25" s="7" t="s">
        <v>50</v>
      </c>
    </row>
    <row r="26" spans="2:12" x14ac:dyDescent="0.25">
      <c r="B26" s="7">
        <v>3</v>
      </c>
      <c r="C26" s="7" t="s">
        <v>51</v>
      </c>
      <c r="D26" s="7" t="s">
        <v>52</v>
      </c>
    </row>
    <row r="27" spans="2:12" x14ac:dyDescent="0.25">
      <c r="B27" s="7">
        <v>4</v>
      </c>
      <c r="C27" s="7" t="s">
        <v>53</v>
      </c>
      <c r="D27" s="7" t="s">
        <v>54</v>
      </c>
    </row>
    <row r="28" spans="2:12" x14ac:dyDescent="0.25">
      <c r="B28" s="7">
        <v>5</v>
      </c>
      <c r="C28" s="7" t="s">
        <v>55</v>
      </c>
      <c r="D28" s="7" t="s">
        <v>56</v>
      </c>
    </row>
    <row r="29" spans="2:12" x14ac:dyDescent="0.25">
      <c r="B29" s="7">
        <v>6</v>
      </c>
      <c r="C29" s="7" t="s">
        <v>57</v>
      </c>
      <c r="D29" s="7" t="s">
        <v>58</v>
      </c>
    </row>
    <row r="30" spans="2:12" x14ac:dyDescent="0.25">
      <c r="B30" s="7">
        <v>7</v>
      </c>
      <c r="C30" s="11" t="s">
        <v>60</v>
      </c>
      <c r="D30" s="7" t="s">
        <v>59</v>
      </c>
    </row>
    <row r="32" spans="2:12" x14ac:dyDescent="0.25">
      <c r="B32" s="12" t="s">
        <v>33</v>
      </c>
      <c r="C32" s="12" t="s">
        <v>13</v>
      </c>
      <c r="D32" s="12" t="s">
        <v>36</v>
      </c>
      <c r="E32" s="12" t="s">
        <v>62</v>
      </c>
      <c r="F32" s="12" t="s">
        <v>63</v>
      </c>
      <c r="G32" s="12" t="s">
        <v>64</v>
      </c>
      <c r="H32" s="12" t="s">
        <v>65</v>
      </c>
      <c r="I32" s="12" t="s">
        <v>74</v>
      </c>
      <c r="J32" s="12" t="s">
        <v>75</v>
      </c>
      <c r="K32" s="12" t="s">
        <v>66</v>
      </c>
      <c r="L32" s="12" t="s">
        <v>67</v>
      </c>
    </row>
    <row r="33" spans="2:12" x14ac:dyDescent="0.25">
      <c r="B33" s="12">
        <v>1</v>
      </c>
      <c r="C33" s="12" t="s">
        <v>61</v>
      </c>
      <c r="D33" s="12">
        <v>92</v>
      </c>
      <c r="E33" s="4">
        <v>88</v>
      </c>
      <c r="F33" s="4">
        <v>90</v>
      </c>
      <c r="G33" s="4">
        <v>90</v>
      </c>
      <c r="H33" s="4">
        <v>92</v>
      </c>
      <c r="I33" s="4">
        <f>SUM(D33:H33)</f>
        <v>452</v>
      </c>
      <c r="J33" s="4">
        <v>500</v>
      </c>
      <c r="K33" s="13">
        <f>I33/J33</f>
        <v>0.90400000000000003</v>
      </c>
      <c r="L33" s="4" t="str">
        <f>IF(K33&gt;90%,"A+",IF(K33&gt;80%,"A",IF(K33&gt;70%,"B",IF(K33&gt;60%,"C",IF(K33&gt;50%,"D",IF(K33&gt;33%,"E",IF(K33&gt;1%,"F")))))))</f>
        <v>A+</v>
      </c>
    </row>
    <row r="34" spans="2:12" x14ac:dyDescent="0.25">
      <c r="B34" s="4">
        <v>2</v>
      </c>
      <c r="C34" s="12" t="s">
        <v>68</v>
      </c>
      <c r="D34" s="12">
        <v>91</v>
      </c>
      <c r="E34" s="4">
        <v>88</v>
      </c>
      <c r="F34" s="4">
        <v>70</v>
      </c>
      <c r="G34" s="4">
        <v>85</v>
      </c>
      <c r="H34" s="4">
        <v>92</v>
      </c>
      <c r="I34" s="4">
        <f t="shared" ref="I34:I38" si="2">SUM(D34:H34)</f>
        <v>426</v>
      </c>
      <c r="J34" s="4">
        <v>500</v>
      </c>
      <c r="K34" s="13">
        <f t="shared" ref="K34:K39" si="3">I34/J34</f>
        <v>0.85199999999999998</v>
      </c>
      <c r="L34" s="4" t="str">
        <f t="shared" ref="L34:L39" si="4">IF(K34&gt;90%,"A+",IF(K34&gt;80%,"A",IF(K34&gt;70%,"B",IF(K34&gt;60%,"C",IF(K34&gt;50%,"D",IF(K34&gt;33%,"E",IF(K34&gt;1%,"F")))))))</f>
        <v>A</v>
      </c>
    </row>
    <row r="35" spans="2:12" x14ac:dyDescent="0.25">
      <c r="B35" s="12">
        <v>3</v>
      </c>
      <c r="C35" s="12" t="s">
        <v>69</v>
      </c>
      <c r="D35" s="12">
        <v>92</v>
      </c>
      <c r="E35" s="4">
        <v>60</v>
      </c>
      <c r="F35" s="4">
        <v>46</v>
      </c>
      <c r="G35" s="4">
        <v>85</v>
      </c>
      <c r="H35" s="4">
        <v>88</v>
      </c>
      <c r="I35" s="4">
        <f t="shared" si="2"/>
        <v>371</v>
      </c>
      <c r="J35" s="4">
        <v>500</v>
      </c>
      <c r="K35" s="13">
        <f t="shared" si="3"/>
        <v>0.74199999999999999</v>
      </c>
      <c r="L35" s="4" t="str">
        <f t="shared" si="4"/>
        <v>B</v>
      </c>
    </row>
    <row r="36" spans="2:12" x14ac:dyDescent="0.25">
      <c r="B36" s="4">
        <v>4</v>
      </c>
      <c r="C36" s="12" t="s">
        <v>70</v>
      </c>
      <c r="D36" s="12">
        <v>93</v>
      </c>
      <c r="E36" s="4">
        <v>88</v>
      </c>
      <c r="F36" s="4">
        <v>70</v>
      </c>
      <c r="G36" s="4">
        <v>85</v>
      </c>
      <c r="H36" s="4">
        <v>92</v>
      </c>
      <c r="I36" s="4">
        <f t="shared" si="2"/>
        <v>428</v>
      </c>
      <c r="J36" s="4">
        <v>500</v>
      </c>
      <c r="K36" s="13">
        <f t="shared" si="3"/>
        <v>0.85599999999999998</v>
      </c>
      <c r="L36" s="4" t="str">
        <f t="shared" si="4"/>
        <v>A</v>
      </c>
    </row>
    <row r="37" spans="2:12" x14ac:dyDescent="0.25">
      <c r="B37" s="12">
        <v>5</v>
      </c>
      <c r="C37" s="12" t="s">
        <v>71</v>
      </c>
      <c r="D37" s="12">
        <v>69</v>
      </c>
      <c r="E37" s="4">
        <v>55</v>
      </c>
      <c r="F37" s="4">
        <v>80</v>
      </c>
      <c r="G37" s="4">
        <v>77</v>
      </c>
      <c r="H37" s="4">
        <v>92</v>
      </c>
      <c r="I37" s="4">
        <f t="shared" si="2"/>
        <v>373</v>
      </c>
      <c r="J37" s="4">
        <v>500</v>
      </c>
      <c r="K37" s="13">
        <f t="shared" si="3"/>
        <v>0.746</v>
      </c>
      <c r="L37" s="4" t="str">
        <f t="shared" si="4"/>
        <v>B</v>
      </c>
    </row>
    <row r="38" spans="2:12" x14ac:dyDescent="0.25">
      <c r="B38" s="4">
        <v>6</v>
      </c>
      <c r="C38" s="12" t="s">
        <v>72</v>
      </c>
      <c r="D38" s="12">
        <v>95</v>
      </c>
      <c r="E38" s="4">
        <v>88</v>
      </c>
      <c r="F38" s="4">
        <v>75</v>
      </c>
      <c r="G38" s="4">
        <v>85</v>
      </c>
      <c r="H38" s="4">
        <v>57</v>
      </c>
      <c r="I38" s="4">
        <f t="shared" si="2"/>
        <v>400</v>
      </c>
      <c r="J38" s="4">
        <v>500</v>
      </c>
      <c r="K38" s="13">
        <f t="shared" si="3"/>
        <v>0.8</v>
      </c>
      <c r="L38" s="4" t="str">
        <f t="shared" si="4"/>
        <v>B</v>
      </c>
    </row>
    <row r="39" spans="2:12" x14ac:dyDescent="0.25">
      <c r="B39" s="12">
        <v>7</v>
      </c>
      <c r="C39" s="12" t="s">
        <v>73</v>
      </c>
      <c r="D39" s="12">
        <v>88</v>
      </c>
      <c r="E39" s="4">
        <v>33</v>
      </c>
      <c r="F39" s="4">
        <v>70</v>
      </c>
      <c r="G39" s="4">
        <v>33</v>
      </c>
      <c r="H39" s="4">
        <v>33</v>
      </c>
      <c r="I39" s="4">
        <v>33</v>
      </c>
      <c r="J39" s="4">
        <v>500</v>
      </c>
      <c r="K39" s="13">
        <f t="shared" si="3"/>
        <v>6.6000000000000003E-2</v>
      </c>
      <c r="L39" s="4" t="str">
        <f t="shared" si="4"/>
        <v>F</v>
      </c>
    </row>
    <row r="41" spans="2:12" x14ac:dyDescent="0.25">
      <c r="B41" s="70" t="s">
        <v>76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</row>
    <row r="49" spans="2:10" ht="38.25" x14ac:dyDescent="0.25">
      <c r="B49" s="52" t="s">
        <v>4</v>
      </c>
      <c r="C49" s="52" t="s">
        <v>102</v>
      </c>
      <c r="D49" s="52" t="s">
        <v>5</v>
      </c>
      <c r="E49" s="52" t="s">
        <v>103</v>
      </c>
      <c r="F49" s="52" t="s">
        <v>104</v>
      </c>
      <c r="G49" s="52" t="s">
        <v>105</v>
      </c>
      <c r="H49" s="52" t="s">
        <v>106</v>
      </c>
      <c r="I49" s="52" t="s">
        <v>107</v>
      </c>
      <c r="J49" s="52" t="s">
        <v>108</v>
      </c>
    </row>
    <row r="50" spans="2:10" ht="26.25" x14ac:dyDescent="0.25">
      <c r="B50" s="53">
        <v>1</v>
      </c>
      <c r="C50" s="54">
        <v>45448</v>
      </c>
      <c r="D50" s="55" t="s">
        <v>109</v>
      </c>
      <c r="E50" s="53">
        <v>1880086536</v>
      </c>
      <c r="F50" s="55"/>
      <c r="G50" s="55"/>
      <c r="H50" s="56">
        <v>2387.5</v>
      </c>
      <c r="I50" s="55">
        <f t="shared" ref="I50:I56" si="5">IF(SUM(F50:H50)=0,"",SUM(F50:H50))</f>
        <v>2387.5</v>
      </c>
      <c r="J50" s="4"/>
    </row>
    <row r="51" spans="2:10" ht="26.25" x14ac:dyDescent="0.25">
      <c r="B51" s="53">
        <v>2</v>
      </c>
      <c r="C51" s="54">
        <v>45449</v>
      </c>
      <c r="D51" s="55" t="s">
        <v>112</v>
      </c>
      <c r="E51" s="55" t="s">
        <v>110</v>
      </c>
      <c r="F51" s="56">
        <v>18000</v>
      </c>
      <c r="G51" s="53">
        <v>207</v>
      </c>
      <c r="H51" s="55"/>
      <c r="I51" s="55">
        <f t="shared" si="5"/>
        <v>18207</v>
      </c>
      <c r="J51" s="55"/>
    </row>
    <row r="52" spans="2:10" ht="26.25" x14ac:dyDescent="0.25">
      <c r="B52" s="53">
        <v>3</v>
      </c>
      <c r="C52" s="54">
        <v>45451</v>
      </c>
      <c r="D52" s="55" t="s">
        <v>112</v>
      </c>
      <c r="E52" s="55" t="s">
        <v>110</v>
      </c>
      <c r="F52" s="56">
        <v>15000</v>
      </c>
      <c r="G52" s="53">
        <v>172.5</v>
      </c>
      <c r="H52" s="55"/>
      <c r="I52" s="55">
        <f t="shared" si="5"/>
        <v>15172.5</v>
      </c>
      <c r="J52" s="55"/>
    </row>
    <row r="53" spans="2:10" ht="26.25" x14ac:dyDescent="0.25">
      <c r="B53" s="53">
        <v>4</v>
      </c>
      <c r="C53" s="54">
        <v>45452</v>
      </c>
      <c r="D53" s="55" t="s">
        <v>112</v>
      </c>
      <c r="E53" s="55" t="s">
        <v>110</v>
      </c>
      <c r="F53" s="56">
        <v>7500</v>
      </c>
      <c r="G53" s="53">
        <v>86.25</v>
      </c>
      <c r="H53" s="55"/>
      <c r="I53" s="55">
        <f t="shared" si="5"/>
        <v>7586.25</v>
      </c>
      <c r="J53" s="55"/>
    </row>
    <row r="54" spans="2:10" ht="26.25" x14ac:dyDescent="0.25">
      <c r="B54" s="53">
        <v>5</v>
      </c>
      <c r="C54" s="54">
        <v>45453</v>
      </c>
      <c r="D54" s="55" t="s">
        <v>112</v>
      </c>
      <c r="E54" s="55" t="s">
        <v>110</v>
      </c>
      <c r="F54" s="56">
        <v>13000</v>
      </c>
      <c r="G54" s="53">
        <v>149.5</v>
      </c>
      <c r="H54" s="55"/>
      <c r="I54" s="55">
        <f t="shared" si="5"/>
        <v>13149.5</v>
      </c>
      <c r="J54" s="55"/>
    </row>
    <row r="55" spans="2:10" ht="26.25" x14ac:dyDescent="0.25">
      <c r="B55" s="53">
        <v>6</v>
      </c>
      <c r="C55" s="54">
        <v>45453</v>
      </c>
      <c r="D55" s="55" t="s">
        <v>112</v>
      </c>
      <c r="E55" s="55" t="s">
        <v>110</v>
      </c>
      <c r="F55" s="56">
        <v>8000</v>
      </c>
      <c r="G55" s="53">
        <v>92</v>
      </c>
      <c r="H55" s="55"/>
      <c r="I55" s="55">
        <f t="shared" si="5"/>
        <v>8092</v>
      </c>
      <c r="J55" s="55"/>
    </row>
    <row r="56" spans="2:10" ht="26.25" x14ac:dyDescent="0.25">
      <c r="B56" s="53">
        <v>7</v>
      </c>
      <c r="C56" s="54">
        <v>45455</v>
      </c>
      <c r="D56" s="55" t="s">
        <v>112</v>
      </c>
      <c r="E56" s="55" t="s">
        <v>110</v>
      </c>
      <c r="F56" s="55"/>
      <c r="G56" s="55"/>
      <c r="H56" s="56">
        <v>1509</v>
      </c>
      <c r="I56" s="55">
        <f t="shared" si="5"/>
        <v>1509</v>
      </c>
      <c r="J56" s="55"/>
    </row>
    <row r="57" spans="2:10" x14ac:dyDescent="0.25">
      <c r="B57" s="57"/>
      <c r="C57" s="58"/>
      <c r="D57" s="59"/>
      <c r="E57" s="59"/>
      <c r="F57" s="59"/>
      <c r="G57" s="59"/>
      <c r="H57" s="60"/>
      <c r="I57" s="59"/>
      <c r="J57" s="59"/>
    </row>
    <row r="58" spans="2:10" x14ac:dyDescent="0.25">
      <c r="C58" s="70" t="s">
        <v>111</v>
      </c>
      <c r="D58" s="70"/>
      <c r="E58" s="70"/>
      <c r="F58" s="70"/>
      <c r="G58" s="70"/>
      <c r="H58" s="70"/>
      <c r="I58" s="70"/>
      <c r="J58" s="70"/>
    </row>
  </sheetData>
  <mergeCells count="10">
    <mergeCell ref="C58:J58"/>
    <mergeCell ref="B22:D22"/>
    <mergeCell ref="B41:L41"/>
    <mergeCell ref="B18:E18"/>
    <mergeCell ref="G2:K2"/>
    <mergeCell ref="B2:E2"/>
    <mergeCell ref="B15:E15"/>
    <mergeCell ref="B16:E16"/>
    <mergeCell ref="G15:K15"/>
    <mergeCell ref="G16:K16"/>
  </mergeCells>
  <phoneticPr fontId="4" type="noConversion"/>
  <conditionalFormatting sqref="I4:J13">
    <cfRule type="cellIs" dxfId="20" priority="1" operator="greaterThan">
      <formula>32</formula>
    </cfRule>
    <cfRule type="cellIs" dxfId="19" priority="2" operator="lessThan">
      <formula>33</formula>
    </cfRule>
    <cfRule type="cellIs" dxfId="18" priority="3" operator="greaterThan">
      <formula>33</formula>
    </cfRule>
  </conditionalFormatting>
  <conditionalFormatting sqref="K4:K13">
    <cfRule type="containsText" dxfId="17" priority="4" operator="containsText" text="Fail">
      <formula>NOT(ISERROR(SEARCH("Fail",K4)))</formula>
    </cfRule>
    <cfRule type="containsText" dxfId="16" priority="5" operator="containsText" text="Pass">
      <formula>NOT(ISERROR(SEARCH("Pass",K4)))</formula>
    </cfRule>
  </conditionalFormatting>
  <pageMargins left="0.7" right="0.7" top="0.75" bottom="0.75" header="0.3" footer="0.3"/>
  <pageSetup scale="87" fitToHeight="0" orientation="portrait" r:id="rId1"/>
  <ignoredErrors>
    <ignoredError sqref="C30" twoDigitTextYear="1"/>
    <ignoredError sqref="I5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AF2BB-F5B7-4A3E-B933-685954FBDBBF}">
  <dimension ref="A1:O997"/>
  <sheetViews>
    <sheetView topLeftCell="A34" workbookViewId="0">
      <selection activeCell="C39" sqref="C39"/>
    </sheetView>
  </sheetViews>
  <sheetFormatPr defaultColWidth="14.42578125" defaultRowHeight="15" x14ac:dyDescent="0.25"/>
  <cols>
    <col min="1" max="1" width="3.140625" style="48" customWidth="1"/>
    <col min="2" max="2" width="11.42578125" customWidth="1"/>
    <col min="3" max="3" width="9.42578125" customWidth="1"/>
    <col min="4" max="4" width="9.140625" customWidth="1"/>
    <col min="5" max="5" width="8.28515625" customWidth="1"/>
    <col min="6" max="6" width="7.7109375" customWidth="1"/>
    <col min="7" max="7" width="9" customWidth="1"/>
    <col min="8" max="8" width="7.7109375" customWidth="1"/>
    <col min="9" max="9" width="7" customWidth="1"/>
    <col min="10" max="10" width="10.5703125" customWidth="1"/>
    <col min="11" max="11" width="10" customWidth="1"/>
    <col min="12" max="12" width="7.28515625" customWidth="1"/>
    <col min="13" max="13" width="13.42578125" customWidth="1"/>
    <col min="14" max="14" width="16.5703125" customWidth="1"/>
    <col min="15" max="15" width="8.7109375" customWidth="1"/>
  </cols>
  <sheetData>
    <row r="1" spans="1:15" ht="45" customHeight="1" x14ac:dyDescent="0.25">
      <c r="A1" s="78" t="s">
        <v>77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5" ht="14.25" customHeight="1" x14ac:dyDescent="0.25">
      <c r="A2" s="79" t="s">
        <v>78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5" ht="16.5" customHeight="1" x14ac:dyDescent="0.25">
      <c r="A3" s="80" t="s">
        <v>79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5" ht="16.5" customHeight="1" x14ac:dyDescent="0.25">
      <c r="A4" s="14"/>
      <c r="D4" s="81" t="s">
        <v>80</v>
      </c>
      <c r="E4" s="82"/>
      <c r="F4" s="82"/>
      <c r="G4" s="83" t="s">
        <v>81</v>
      </c>
      <c r="H4" s="84"/>
      <c r="I4" s="84"/>
      <c r="J4" s="15" t="s">
        <v>82</v>
      </c>
      <c r="K4" s="16" t="s">
        <v>82</v>
      </c>
    </row>
    <row r="5" spans="1:15" ht="34.15" customHeight="1" x14ac:dyDescent="0.25">
      <c r="A5" s="17" t="s">
        <v>83</v>
      </c>
      <c r="B5" s="18" t="s">
        <v>84</v>
      </c>
      <c r="C5" s="18" t="s">
        <v>85</v>
      </c>
      <c r="D5" s="19" t="s">
        <v>86</v>
      </c>
      <c r="E5" s="20" t="s">
        <v>87</v>
      </c>
      <c r="F5" s="20" t="s">
        <v>88</v>
      </c>
      <c r="G5" s="20" t="s">
        <v>89</v>
      </c>
      <c r="H5" s="20" t="s">
        <v>90</v>
      </c>
      <c r="I5" s="20" t="s">
        <v>91</v>
      </c>
      <c r="J5" s="20" t="s">
        <v>92</v>
      </c>
      <c r="K5" s="20" t="s">
        <v>93</v>
      </c>
      <c r="L5" s="21" t="s">
        <v>94</v>
      </c>
      <c r="M5" s="21" t="s">
        <v>95</v>
      </c>
      <c r="N5" s="18" t="s">
        <v>7</v>
      </c>
      <c r="O5" s="22"/>
    </row>
    <row r="6" spans="1:15" ht="16.5" customHeight="1" x14ac:dyDescent="0.25">
      <c r="A6" s="23">
        <v>1</v>
      </c>
      <c r="B6" s="24">
        <v>45444</v>
      </c>
      <c r="C6" s="25" t="str">
        <f>TEXT(B6, "dddd")</f>
        <v>Saturday</v>
      </c>
      <c r="D6" s="26" t="s">
        <v>96</v>
      </c>
      <c r="E6" s="26" t="s">
        <v>96</v>
      </c>
      <c r="F6" s="26" t="s">
        <v>96</v>
      </c>
      <c r="G6" s="27" t="s">
        <v>97</v>
      </c>
      <c r="H6" s="27" t="s">
        <v>97</v>
      </c>
      <c r="I6" s="27" t="s">
        <v>97</v>
      </c>
      <c r="J6" s="28" t="s">
        <v>98</v>
      </c>
      <c r="K6" s="28" t="s">
        <v>98</v>
      </c>
      <c r="L6" s="29">
        <f>COUNTIF(D6:K6,"&lt;&gt;*H*")</f>
        <v>6</v>
      </c>
      <c r="M6" s="30"/>
      <c r="N6" s="31"/>
      <c r="O6" s="32"/>
    </row>
    <row r="7" spans="1:15" ht="16.5" customHeight="1" x14ac:dyDescent="0.25">
      <c r="A7" s="23">
        <v>2</v>
      </c>
      <c r="B7" s="24">
        <v>45445</v>
      </c>
      <c r="C7" s="25" t="str">
        <f t="shared" ref="C7:C35" si="0">TEXT(B7, "dddd")</f>
        <v>Sunday</v>
      </c>
      <c r="D7" s="26" t="s">
        <v>96</v>
      </c>
      <c r="E7" s="26" t="s">
        <v>96</v>
      </c>
      <c r="F7" s="26" t="s">
        <v>96</v>
      </c>
      <c r="G7" s="27" t="s">
        <v>97</v>
      </c>
      <c r="H7" s="27" t="s">
        <v>97</v>
      </c>
      <c r="I7" s="27" t="s">
        <v>97</v>
      </c>
      <c r="J7" s="28" t="s">
        <v>96</v>
      </c>
      <c r="K7" s="28" t="s">
        <v>96</v>
      </c>
      <c r="L7" s="29">
        <f t="shared" ref="L7:L35" si="1">COUNTIF(D7:K7,"&lt;&gt;*H*")</f>
        <v>8</v>
      </c>
      <c r="M7" s="33"/>
      <c r="N7" s="34"/>
      <c r="O7" s="32"/>
    </row>
    <row r="8" spans="1:15" ht="16.5" customHeight="1" x14ac:dyDescent="0.25">
      <c r="A8" s="23">
        <v>3</v>
      </c>
      <c r="B8" s="24">
        <v>45446</v>
      </c>
      <c r="C8" s="25" t="str">
        <f t="shared" si="0"/>
        <v>Monday</v>
      </c>
      <c r="D8" s="26" t="s">
        <v>96</v>
      </c>
      <c r="E8" s="26" t="s">
        <v>96</v>
      </c>
      <c r="F8" s="26" t="s">
        <v>96</v>
      </c>
      <c r="G8" s="27" t="s">
        <v>97</v>
      </c>
      <c r="H8" s="27" t="s">
        <v>97</v>
      </c>
      <c r="I8" s="27" t="s">
        <v>97</v>
      </c>
      <c r="J8" s="28" t="s">
        <v>98</v>
      </c>
      <c r="K8" s="28" t="s">
        <v>98</v>
      </c>
      <c r="L8" s="29">
        <f t="shared" si="1"/>
        <v>6</v>
      </c>
      <c r="M8" s="30"/>
      <c r="N8" s="33"/>
      <c r="O8" s="32"/>
    </row>
    <row r="9" spans="1:15" ht="16.5" customHeight="1" x14ac:dyDescent="0.25">
      <c r="A9" s="23">
        <v>4</v>
      </c>
      <c r="B9" s="24">
        <v>45447</v>
      </c>
      <c r="C9" s="25" t="str">
        <f t="shared" si="0"/>
        <v>Tuesday</v>
      </c>
      <c r="D9" s="26" t="s">
        <v>96</v>
      </c>
      <c r="E9" s="26" t="s">
        <v>96</v>
      </c>
      <c r="F9" s="26" t="s">
        <v>96</v>
      </c>
      <c r="G9" s="27" t="s">
        <v>97</v>
      </c>
      <c r="H9" s="27" t="s">
        <v>97</v>
      </c>
      <c r="I9" s="27" t="s">
        <v>97</v>
      </c>
      <c r="J9" s="28" t="s">
        <v>96</v>
      </c>
      <c r="K9" s="28" t="s">
        <v>96</v>
      </c>
      <c r="L9" s="29">
        <f t="shared" si="1"/>
        <v>8</v>
      </c>
      <c r="M9" s="33"/>
      <c r="N9" s="33"/>
    </row>
    <row r="10" spans="1:15" ht="16.5" customHeight="1" x14ac:dyDescent="0.25">
      <c r="A10" s="23">
        <v>5</v>
      </c>
      <c r="B10" s="24">
        <v>45448</v>
      </c>
      <c r="C10" s="25" t="str">
        <f t="shared" si="0"/>
        <v>Wednesday</v>
      </c>
      <c r="D10" s="26" t="s">
        <v>96</v>
      </c>
      <c r="E10" s="26" t="s">
        <v>96</v>
      </c>
      <c r="F10" s="26" t="s">
        <v>96</v>
      </c>
      <c r="G10" s="27" t="s">
        <v>97</v>
      </c>
      <c r="H10" s="27" t="s">
        <v>97</v>
      </c>
      <c r="I10" s="27" t="s">
        <v>97</v>
      </c>
      <c r="J10" s="28" t="s">
        <v>96</v>
      </c>
      <c r="K10" s="28" t="s">
        <v>96</v>
      </c>
      <c r="L10" s="29">
        <f t="shared" si="1"/>
        <v>8</v>
      </c>
      <c r="M10" s="35"/>
      <c r="N10" s="35"/>
      <c r="O10" s="32"/>
    </row>
    <row r="11" spans="1:15" ht="16.5" customHeight="1" x14ac:dyDescent="0.25">
      <c r="A11" s="23">
        <v>6</v>
      </c>
      <c r="B11" s="24">
        <v>45449</v>
      </c>
      <c r="C11" s="25" t="str">
        <f t="shared" si="0"/>
        <v>Thursday</v>
      </c>
      <c r="D11" s="26" t="s">
        <v>96</v>
      </c>
      <c r="E11" s="26" t="s">
        <v>96</v>
      </c>
      <c r="F11" s="26" t="s">
        <v>96</v>
      </c>
      <c r="G11" s="27" t="s">
        <v>97</v>
      </c>
      <c r="H11" s="27" t="s">
        <v>97</v>
      </c>
      <c r="I11" s="27" t="s">
        <v>97</v>
      </c>
      <c r="J11" s="28" t="s">
        <v>96</v>
      </c>
      <c r="K11" s="28" t="s">
        <v>96</v>
      </c>
      <c r="L11" s="29">
        <f t="shared" si="1"/>
        <v>8</v>
      </c>
      <c r="M11" s="33"/>
      <c r="N11" s="33"/>
      <c r="O11" s="32"/>
    </row>
    <row r="12" spans="1:15" ht="16.5" customHeight="1" x14ac:dyDescent="0.25">
      <c r="A12" s="23">
        <v>7</v>
      </c>
      <c r="B12" s="24">
        <v>45450</v>
      </c>
      <c r="C12" s="25" t="str">
        <f t="shared" si="0"/>
        <v>Friday</v>
      </c>
      <c r="D12" s="26" t="s">
        <v>98</v>
      </c>
      <c r="E12" s="26" t="s">
        <v>98</v>
      </c>
      <c r="F12" s="26" t="s">
        <v>98</v>
      </c>
      <c r="G12" s="27" t="s">
        <v>96</v>
      </c>
      <c r="H12" s="27" t="s">
        <v>96</v>
      </c>
      <c r="I12" s="27" t="s">
        <v>96</v>
      </c>
      <c r="J12" s="28" t="s">
        <v>97</v>
      </c>
      <c r="K12" s="28" t="s">
        <v>97</v>
      </c>
      <c r="L12" s="29">
        <f t="shared" si="1"/>
        <v>5</v>
      </c>
      <c r="M12" s="35"/>
      <c r="N12" s="35"/>
      <c r="O12" s="36"/>
    </row>
    <row r="13" spans="1:15" ht="16.5" customHeight="1" x14ac:dyDescent="0.25">
      <c r="A13" s="23">
        <v>8</v>
      </c>
      <c r="B13" s="24">
        <v>45451</v>
      </c>
      <c r="C13" s="25" t="str">
        <f t="shared" si="0"/>
        <v>Saturday</v>
      </c>
      <c r="D13" s="26" t="s">
        <v>96</v>
      </c>
      <c r="E13" s="26" t="s">
        <v>96</v>
      </c>
      <c r="F13" s="26" t="s">
        <v>96</v>
      </c>
      <c r="G13" s="27" t="s">
        <v>98</v>
      </c>
      <c r="H13" s="27" t="s">
        <v>98</v>
      </c>
      <c r="I13" s="27" t="s">
        <v>98</v>
      </c>
      <c r="J13" s="28" t="s">
        <v>97</v>
      </c>
      <c r="K13" s="28" t="s">
        <v>97</v>
      </c>
      <c r="L13" s="29">
        <f t="shared" si="1"/>
        <v>5</v>
      </c>
      <c r="M13" s="33"/>
      <c r="N13" s="30"/>
      <c r="O13" s="32"/>
    </row>
    <row r="14" spans="1:15" ht="16.5" customHeight="1" x14ac:dyDescent="0.25">
      <c r="A14" s="23">
        <v>9</v>
      </c>
      <c r="B14" s="24">
        <v>45452</v>
      </c>
      <c r="C14" s="25" t="str">
        <f t="shared" si="0"/>
        <v>Sunday</v>
      </c>
      <c r="D14" s="26" t="s">
        <v>96</v>
      </c>
      <c r="E14" s="26" t="s">
        <v>96</v>
      </c>
      <c r="F14" s="26" t="s">
        <v>96</v>
      </c>
      <c r="G14" s="27" t="s">
        <v>97</v>
      </c>
      <c r="H14" s="27" t="s">
        <v>97</v>
      </c>
      <c r="I14" s="27" t="s">
        <v>97</v>
      </c>
      <c r="J14" s="28" t="s">
        <v>96</v>
      </c>
      <c r="K14" s="28" t="s">
        <v>96</v>
      </c>
      <c r="L14" s="29">
        <f t="shared" si="1"/>
        <v>8</v>
      </c>
      <c r="M14" s="33"/>
      <c r="N14" s="34"/>
      <c r="O14" s="32"/>
    </row>
    <row r="15" spans="1:15" ht="16.5" customHeight="1" x14ac:dyDescent="0.25">
      <c r="A15" s="23">
        <v>10</v>
      </c>
      <c r="B15" s="24">
        <v>45453</v>
      </c>
      <c r="C15" s="25" t="str">
        <f t="shared" si="0"/>
        <v>Monday</v>
      </c>
      <c r="D15" s="26" t="s">
        <v>96</v>
      </c>
      <c r="E15" s="26" t="s">
        <v>96</v>
      </c>
      <c r="F15" s="26" t="s">
        <v>96</v>
      </c>
      <c r="G15" s="27" t="s">
        <v>97</v>
      </c>
      <c r="H15" s="27" t="s">
        <v>97</v>
      </c>
      <c r="I15" s="27" t="s">
        <v>97</v>
      </c>
      <c r="J15" s="28" t="s">
        <v>96</v>
      </c>
      <c r="K15" s="28" t="s">
        <v>96</v>
      </c>
      <c r="L15" s="29">
        <f t="shared" si="1"/>
        <v>8</v>
      </c>
      <c r="M15" s="35"/>
      <c r="N15" s="33"/>
      <c r="O15" s="32"/>
    </row>
    <row r="16" spans="1:15" ht="16.5" customHeight="1" x14ac:dyDescent="0.25">
      <c r="A16" s="23">
        <v>11</v>
      </c>
      <c r="B16" s="24">
        <v>45454</v>
      </c>
      <c r="C16" s="25" t="str">
        <f t="shared" si="0"/>
        <v>Tuesday</v>
      </c>
      <c r="D16" s="26" t="s">
        <v>96</v>
      </c>
      <c r="E16" s="26" t="s">
        <v>96</v>
      </c>
      <c r="F16" s="26" t="s">
        <v>96</v>
      </c>
      <c r="G16" s="27" t="s">
        <v>97</v>
      </c>
      <c r="H16" s="27" t="s">
        <v>97</v>
      </c>
      <c r="I16" s="27" t="s">
        <v>97</v>
      </c>
      <c r="J16" s="28" t="s">
        <v>98</v>
      </c>
      <c r="K16" s="28" t="s">
        <v>98</v>
      </c>
      <c r="L16" s="29">
        <f t="shared" si="1"/>
        <v>6</v>
      </c>
      <c r="M16" s="35"/>
      <c r="N16" s="35"/>
      <c r="O16" s="32"/>
    </row>
    <row r="17" spans="1:15" ht="16.5" customHeight="1" x14ac:dyDescent="0.25">
      <c r="A17" s="23">
        <v>12</v>
      </c>
      <c r="B17" s="24">
        <v>45455</v>
      </c>
      <c r="C17" s="25" t="str">
        <f t="shared" si="0"/>
        <v>Wednesday</v>
      </c>
      <c r="D17" s="26" t="s">
        <v>96</v>
      </c>
      <c r="E17" s="26" t="s">
        <v>96</v>
      </c>
      <c r="F17" s="26" t="s">
        <v>96</v>
      </c>
      <c r="G17" s="27" t="s">
        <v>97</v>
      </c>
      <c r="H17" s="27" t="s">
        <v>97</v>
      </c>
      <c r="I17" s="27" t="s">
        <v>97</v>
      </c>
      <c r="J17" s="28" t="s">
        <v>96</v>
      </c>
      <c r="K17" s="28" t="s">
        <v>96</v>
      </c>
      <c r="L17" s="29">
        <f t="shared" si="1"/>
        <v>8</v>
      </c>
      <c r="M17" s="35"/>
      <c r="N17" s="35"/>
      <c r="O17" s="32"/>
    </row>
    <row r="18" spans="1:15" ht="16.5" customHeight="1" x14ac:dyDescent="0.25">
      <c r="A18" s="23">
        <v>13</v>
      </c>
      <c r="B18" s="24">
        <v>45456</v>
      </c>
      <c r="C18" s="25" t="str">
        <f t="shared" si="0"/>
        <v>Thursday</v>
      </c>
      <c r="D18" s="26" t="s">
        <v>96</v>
      </c>
      <c r="E18" s="26" t="s">
        <v>96</v>
      </c>
      <c r="F18" s="26" t="s">
        <v>96</v>
      </c>
      <c r="G18" s="27" t="s">
        <v>97</v>
      </c>
      <c r="H18" s="27" t="s">
        <v>97</v>
      </c>
      <c r="I18" s="27" t="s">
        <v>97</v>
      </c>
      <c r="J18" s="28" t="s">
        <v>96</v>
      </c>
      <c r="K18" s="28" t="s">
        <v>96</v>
      </c>
      <c r="L18" s="29">
        <f t="shared" si="1"/>
        <v>8</v>
      </c>
      <c r="M18" s="33"/>
      <c r="N18" s="33"/>
      <c r="O18" s="32"/>
    </row>
    <row r="19" spans="1:15" ht="16.5" customHeight="1" x14ac:dyDescent="0.25">
      <c r="A19" s="23">
        <v>14</v>
      </c>
      <c r="B19" s="24">
        <v>45457</v>
      </c>
      <c r="C19" s="25" t="str">
        <f t="shared" si="0"/>
        <v>Friday</v>
      </c>
      <c r="D19" s="26" t="s">
        <v>96</v>
      </c>
      <c r="E19" s="26" t="s">
        <v>96</v>
      </c>
      <c r="F19" s="26" t="s">
        <v>96</v>
      </c>
      <c r="G19" s="27" t="s">
        <v>97</v>
      </c>
      <c r="H19" s="27" t="s">
        <v>97</v>
      </c>
      <c r="I19" s="27" t="s">
        <v>97</v>
      </c>
      <c r="J19" s="28" t="s">
        <v>96</v>
      </c>
      <c r="K19" s="28" t="s">
        <v>96</v>
      </c>
      <c r="L19" s="29">
        <f t="shared" si="1"/>
        <v>8</v>
      </c>
      <c r="M19" s="35"/>
      <c r="N19" s="35"/>
      <c r="O19" s="36"/>
    </row>
    <row r="20" spans="1:15" ht="16.5" customHeight="1" x14ac:dyDescent="0.25">
      <c r="A20" s="23">
        <v>15</v>
      </c>
      <c r="B20" s="24">
        <v>45458</v>
      </c>
      <c r="C20" s="25" t="str">
        <f t="shared" si="0"/>
        <v>Saturday</v>
      </c>
      <c r="D20" s="26" t="s">
        <v>96</v>
      </c>
      <c r="E20" s="26" t="s">
        <v>96</v>
      </c>
      <c r="F20" s="26" t="s">
        <v>96</v>
      </c>
      <c r="G20" s="27" t="s">
        <v>98</v>
      </c>
      <c r="H20" s="27" t="s">
        <v>98</v>
      </c>
      <c r="I20" s="27" t="s">
        <v>98</v>
      </c>
      <c r="J20" s="28" t="s">
        <v>97</v>
      </c>
      <c r="K20" s="28" t="s">
        <v>97</v>
      </c>
      <c r="L20" s="29">
        <f t="shared" si="1"/>
        <v>5</v>
      </c>
      <c r="M20" s="33"/>
      <c r="N20" s="31"/>
      <c r="O20" s="32"/>
    </row>
    <row r="21" spans="1:15" ht="16.5" customHeight="1" x14ac:dyDescent="0.25">
      <c r="A21" s="37">
        <v>16</v>
      </c>
      <c r="B21" s="38">
        <v>45459</v>
      </c>
      <c r="C21" s="39" t="str">
        <f t="shared" si="0"/>
        <v>Sunday</v>
      </c>
      <c r="D21" s="26" t="s">
        <v>96</v>
      </c>
      <c r="E21" s="26" t="s">
        <v>96</v>
      </c>
      <c r="F21" s="26" t="s">
        <v>96</v>
      </c>
      <c r="G21" s="27" t="s">
        <v>98</v>
      </c>
      <c r="H21" s="27" t="s">
        <v>98</v>
      </c>
      <c r="I21" s="27" t="s">
        <v>98</v>
      </c>
      <c r="J21" s="28" t="s">
        <v>98</v>
      </c>
      <c r="K21" s="28" t="s">
        <v>98</v>
      </c>
      <c r="L21" s="29">
        <f t="shared" si="1"/>
        <v>3</v>
      </c>
      <c r="M21" s="40"/>
      <c r="N21" s="41" t="s">
        <v>99</v>
      </c>
      <c r="O21" s="32"/>
    </row>
    <row r="22" spans="1:15" ht="16.5" customHeight="1" x14ac:dyDescent="0.25">
      <c r="A22" s="37">
        <v>17</v>
      </c>
      <c r="B22" s="38">
        <v>45460</v>
      </c>
      <c r="C22" s="39" t="str">
        <f t="shared" si="0"/>
        <v>Monday</v>
      </c>
      <c r="D22" s="26" t="s">
        <v>98</v>
      </c>
      <c r="E22" s="26" t="s">
        <v>98</v>
      </c>
      <c r="F22" s="26" t="s">
        <v>98</v>
      </c>
      <c r="G22" s="27" t="s">
        <v>98</v>
      </c>
      <c r="H22" s="27" t="s">
        <v>98</v>
      </c>
      <c r="I22" s="27" t="s">
        <v>98</v>
      </c>
      <c r="J22" s="28" t="s">
        <v>98</v>
      </c>
      <c r="K22" s="28" t="s">
        <v>98</v>
      </c>
      <c r="L22" s="29">
        <f t="shared" si="1"/>
        <v>0</v>
      </c>
      <c r="M22" s="40"/>
      <c r="N22" s="41" t="s">
        <v>99</v>
      </c>
      <c r="O22" s="32"/>
    </row>
    <row r="23" spans="1:15" ht="16.5" customHeight="1" x14ac:dyDescent="0.25">
      <c r="A23" s="37">
        <v>18</v>
      </c>
      <c r="B23" s="38">
        <v>45461</v>
      </c>
      <c r="C23" s="39" t="str">
        <f t="shared" si="0"/>
        <v>Tuesday</v>
      </c>
      <c r="D23" s="26" t="s">
        <v>98</v>
      </c>
      <c r="E23" s="26" t="s">
        <v>98</v>
      </c>
      <c r="F23" s="26" t="s">
        <v>98</v>
      </c>
      <c r="G23" s="27" t="s">
        <v>96</v>
      </c>
      <c r="H23" s="27" t="s">
        <v>96</v>
      </c>
      <c r="I23" s="27" t="s">
        <v>96</v>
      </c>
      <c r="J23" s="28" t="s">
        <v>98</v>
      </c>
      <c r="K23" s="28" t="s">
        <v>98</v>
      </c>
      <c r="L23" s="29">
        <f t="shared" si="1"/>
        <v>3</v>
      </c>
      <c r="M23" s="40"/>
      <c r="N23" s="41" t="s">
        <v>99</v>
      </c>
    </row>
    <row r="24" spans="1:15" ht="16.5" customHeight="1" x14ac:dyDescent="0.25">
      <c r="A24" s="23">
        <v>19</v>
      </c>
      <c r="B24" s="24">
        <v>45462</v>
      </c>
      <c r="C24" s="25" t="str">
        <f t="shared" si="0"/>
        <v>Wednesday</v>
      </c>
      <c r="D24" s="26" t="s">
        <v>98</v>
      </c>
      <c r="E24" s="26" t="s">
        <v>98</v>
      </c>
      <c r="F24" s="26" t="s">
        <v>98</v>
      </c>
      <c r="G24" s="27" t="s">
        <v>96</v>
      </c>
      <c r="H24" s="27" t="s">
        <v>96</v>
      </c>
      <c r="I24" s="27" t="s">
        <v>96</v>
      </c>
      <c r="J24" s="28" t="s">
        <v>97</v>
      </c>
      <c r="K24" s="28" t="s">
        <v>97</v>
      </c>
      <c r="L24" s="29">
        <f t="shared" si="1"/>
        <v>5</v>
      </c>
      <c r="M24" s="35"/>
      <c r="N24" s="35"/>
      <c r="O24" s="36"/>
    </row>
    <row r="25" spans="1:15" ht="16.5" customHeight="1" x14ac:dyDescent="0.25">
      <c r="A25" s="23">
        <v>20</v>
      </c>
      <c r="B25" s="24">
        <v>45463</v>
      </c>
      <c r="C25" s="25" t="str">
        <f t="shared" si="0"/>
        <v>Thursday</v>
      </c>
      <c r="D25" s="26" t="s">
        <v>96</v>
      </c>
      <c r="E25" s="26" t="s">
        <v>96</v>
      </c>
      <c r="F25" s="26" t="s">
        <v>96</v>
      </c>
      <c r="G25" s="27" t="s">
        <v>97</v>
      </c>
      <c r="H25" s="27" t="s">
        <v>97</v>
      </c>
      <c r="I25" s="27" t="s">
        <v>97</v>
      </c>
      <c r="J25" s="28" t="s">
        <v>96</v>
      </c>
      <c r="K25" s="28" t="s">
        <v>96</v>
      </c>
      <c r="L25" s="29">
        <f t="shared" si="1"/>
        <v>8</v>
      </c>
      <c r="M25" s="33"/>
      <c r="N25" s="33"/>
      <c r="O25" s="36"/>
    </row>
    <row r="26" spans="1:15" ht="16.5" customHeight="1" x14ac:dyDescent="0.25">
      <c r="A26" s="23">
        <v>21</v>
      </c>
      <c r="B26" s="24">
        <v>45464</v>
      </c>
      <c r="C26" s="25" t="str">
        <f t="shared" si="0"/>
        <v>Friday</v>
      </c>
      <c r="D26" s="26" t="s">
        <v>98</v>
      </c>
      <c r="E26" s="26" t="s">
        <v>98</v>
      </c>
      <c r="F26" s="26" t="s">
        <v>98</v>
      </c>
      <c r="G26" s="27" t="s">
        <v>96</v>
      </c>
      <c r="H26" s="27" t="s">
        <v>96</v>
      </c>
      <c r="I26" s="27" t="s">
        <v>96</v>
      </c>
      <c r="J26" s="28" t="s">
        <v>97</v>
      </c>
      <c r="K26" s="28" t="s">
        <v>97</v>
      </c>
      <c r="L26" s="29">
        <f t="shared" si="1"/>
        <v>5</v>
      </c>
      <c r="M26" s="33"/>
      <c r="N26" s="34"/>
      <c r="O26" s="36"/>
    </row>
    <row r="27" spans="1:15" ht="16.5" customHeight="1" x14ac:dyDescent="0.25">
      <c r="A27" s="23">
        <v>22</v>
      </c>
      <c r="B27" s="24">
        <v>45465</v>
      </c>
      <c r="C27" s="25" t="str">
        <f t="shared" si="0"/>
        <v>Saturday</v>
      </c>
      <c r="D27" s="26" t="s">
        <v>96</v>
      </c>
      <c r="E27" s="26" t="s">
        <v>96</v>
      </c>
      <c r="F27" s="26" t="s">
        <v>96</v>
      </c>
      <c r="G27" s="27" t="s">
        <v>98</v>
      </c>
      <c r="H27" s="27" t="s">
        <v>98</v>
      </c>
      <c r="I27" s="27" t="s">
        <v>98</v>
      </c>
      <c r="J27" s="28" t="s">
        <v>97</v>
      </c>
      <c r="K27" s="28" t="s">
        <v>97</v>
      </c>
      <c r="L27" s="29">
        <f t="shared" si="1"/>
        <v>5</v>
      </c>
      <c r="M27" s="34"/>
      <c r="N27" s="31"/>
      <c r="O27" s="36"/>
    </row>
    <row r="28" spans="1:15" ht="16.5" customHeight="1" x14ac:dyDescent="0.25">
      <c r="A28" s="23">
        <v>23</v>
      </c>
      <c r="B28" s="24">
        <v>45466</v>
      </c>
      <c r="C28" s="25" t="str">
        <f t="shared" si="0"/>
        <v>Sunday</v>
      </c>
      <c r="D28" s="26" t="s">
        <v>98</v>
      </c>
      <c r="E28" s="26" t="s">
        <v>98</v>
      </c>
      <c r="F28" s="26" t="s">
        <v>98</v>
      </c>
      <c r="G28" s="27" t="s">
        <v>97</v>
      </c>
      <c r="H28" s="27" t="s">
        <v>97</v>
      </c>
      <c r="I28" s="27" t="s">
        <v>97</v>
      </c>
      <c r="J28" s="28" t="s">
        <v>96</v>
      </c>
      <c r="K28" s="28" t="s">
        <v>96</v>
      </c>
      <c r="L28" s="29">
        <f t="shared" si="1"/>
        <v>5</v>
      </c>
      <c r="M28" s="33"/>
      <c r="N28" s="42"/>
      <c r="O28" s="36"/>
    </row>
    <row r="29" spans="1:15" ht="16.5" customHeight="1" x14ac:dyDescent="0.25">
      <c r="A29" s="23">
        <v>24</v>
      </c>
      <c r="B29" s="24">
        <v>45467</v>
      </c>
      <c r="C29" s="25" t="str">
        <f t="shared" si="0"/>
        <v>Monday</v>
      </c>
      <c r="D29" s="26" t="s">
        <v>96</v>
      </c>
      <c r="E29" s="26" t="s">
        <v>96</v>
      </c>
      <c r="F29" s="26" t="s">
        <v>96</v>
      </c>
      <c r="G29" s="27" t="s">
        <v>98</v>
      </c>
      <c r="H29" s="27" t="s">
        <v>98</v>
      </c>
      <c r="I29" s="27" t="s">
        <v>98</v>
      </c>
      <c r="J29" s="28" t="s">
        <v>97</v>
      </c>
      <c r="K29" s="28" t="s">
        <v>97</v>
      </c>
      <c r="L29" s="29">
        <f t="shared" si="1"/>
        <v>5</v>
      </c>
      <c r="M29" s="33"/>
      <c r="N29" s="33"/>
      <c r="O29" s="32"/>
    </row>
    <row r="30" spans="1:15" ht="16.5" customHeight="1" x14ac:dyDescent="0.25">
      <c r="A30" s="23">
        <v>25</v>
      </c>
      <c r="B30" s="24">
        <v>45468</v>
      </c>
      <c r="C30" s="25" t="str">
        <f t="shared" si="0"/>
        <v>Tuesday</v>
      </c>
      <c r="D30" s="26" t="s">
        <v>96</v>
      </c>
      <c r="E30" s="26" t="s">
        <v>96</v>
      </c>
      <c r="F30" s="26" t="s">
        <v>96</v>
      </c>
      <c r="G30" s="27" t="s">
        <v>97</v>
      </c>
      <c r="H30" s="27" t="s">
        <v>97</v>
      </c>
      <c r="I30" s="27" t="s">
        <v>97</v>
      </c>
      <c r="J30" s="28" t="s">
        <v>96</v>
      </c>
      <c r="K30" s="28" t="s">
        <v>96</v>
      </c>
      <c r="L30" s="29">
        <f t="shared" si="1"/>
        <v>8</v>
      </c>
      <c r="M30" s="33"/>
      <c r="N30" s="43"/>
      <c r="O30" s="32"/>
    </row>
    <row r="31" spans="1:15" ht="16.5" customHeight="1" x14ac:dyDescent="0.25">
      <c r="A31" s="23">
        <v>26</v>
      </c>
      <c r="B31" s="24">
        <v>45469</v>
      </c>
      <c r="C31" s="25" t="str">
        <f t="shared" si="0"/>
        <v>Wednesday</v>
      </c>
      <c r="D31" s="26" t="s">
        <v>96</v>
      </c>
      <c r="E31" s="26" t="s">
        <v>96</v>
      </c>
      <c r="F31" s="26" t="s">
        <v>96</v>
      </c>
      <c r="G31" s="27" t="s">
        <v>97</v>
      </c>
      <c r="H31" s="27" t="s">
        <v>97</v>
      </c>
      <c r="I31" s="27" t="s">
        <v>97</v>
      </c>
      <c r="J31" s="28" t="s">
        <v>98</v>
      </c>
      <c r="K31" s="28" t="s">
        <v>98</v>
      </c>
      <c r="L31" s="29">
        <f t="shared" si="1"/>
        <v>6</v>
      </c>
      <c r="M31" s="35"/>
      <c r="N31" s="35"/>
      <c r="O31" s="32"/>
    </row>
    <row r="32" spans="1:15" ht="16.5" customHeight="1" x14ac:dyDescent="0.25">
      <c r="A32" s="23">
        <v>27</v>
      </c>
      <c r="B32" s="24">
        <v>45470</v>
      </c>
      <c r="C32" s="25" t="str">
        <f t="shared" si="0"/>
        <v>Thursday</v>
      </c>
      <c r="D32" s="26" t="s">
        <v>96</v>
      </c>
      <c r="E32" s="26" t="s">
        <v>96</v>
      </c>
      <c r="F32" s="26" t="s">
        <v>96</v>
      </c>
      <c r="G32" s="27" t="s">
        <v>97</v>
      </c>
      <c r="H32" s="27" t="s">
        <v>97</v>
      </c>
      <c r="I32" s="27" t="s">
        <v>97</v>
      </c>
      <c r="J32" s="28" t="s">
        <v>96</v>
      </c>
      <c r="K32" s="28" t="s">
        <v>96</v>
      </c>
      <c r="L32" s="29">
        <f t="shared" si="1"/>
        <v>8</v>
      </c>
      <c r="M32" s="33"/>
      <c r="N32" s="33"/>
      <c r="O32" s="32"/>
    </row>
    <row r="33" spans="1:15" ht="16.5" customHeight="1" x14ac:dyDescent="0.25">
      <c r="A33" s="23">
        <v>28</v>
      </c>
      <c r="B33" s="24">
        <v>45471</v>
      </c>
      <c r="C33" s="25" t="str">
        <f t="shared" si="0"/>
        <v>Friday</v>
      </c>
      <c r="D33" s="26" t="s">
        <v>96</v>
      </c>
      <c r="E33" s="26" t="s">
        <v>96</v>
      </c>
      <c r="F33" s="26" t="s">
        <v>96</v>
      </c>
      <c r="G33" s="27" t="s">
        <v>98</v>
      </c>
      <c r="H33" s="27" t="s">
        <v>98</v>
      </c>
      <c r="I33" s="27" t="s">
        <v>98</v>
      </c>
      <c r="J33" s="28" t="s">
        <v>97</v>
      </c>
      <c r="K33" s="28" t="s">
        <v>97</v>
      </c>
      <c r="L33" s="29">
        <f t="shared" si="1"/>
        <v>5</v>
      </c>
      <c r="M33" s="33"/>
      <c r="N33" s="33"/>
      <c r="O33" s="44"/>
    </row>
    <row r="34" spans="1:15" ht="16.5" customHeight="1" x14ac:dyDescent="0.25">
      <c r="A34" s="23">
        <v>29</v>
      </c>
      <c r="B34" s="24">
        <v>45472</v>
      </c>
      <c r="C34" s="25" t="str">
        <f t="shared" si="0"/>
        <v>Saturday</v>
      </c>
      <c r="D34" s="26" t="s">
        <v>98</v>
      </c>
      <c r="E34" s="26" t="s">
        <v>98</v>
      </c>
      <c r="F34" s="26" t="s">
        <v>98</v>
      </c>
      <c r="G34" s="27" t="s">
        <v>96</v>
      </c>
      <c r="H34" s="27" t="s">
        <v>96</v>
      </c>
      <c r="I34" s="27" t="s">
        <v>96</v>
      </c>
      <c r="J34" s="28" t="s">
        <v>97</v>
      </c>
      <c r="K34" s="28" t="s">
        <v>97</v>
      </c>
      <c r="L34" s="29">
        <f t="shared" si="1"/>
        <v>5</v>
      </c>
      <c r="M34" s="33"/>
      <c r="N34" s="31"/>
      <c r="O34" s="32"/>
    </row>
    <row r="35" spans="1:15" ht="16.5" customHeight="1" x14ac:dyDescent="0.25">
      <c r="A35" s="23">
        <v>30</v>
      </c>
      <c r="B35" s="24">
        <v>45473</v>
      </c>
      <c r="C35" s="25" t="str">
        <f t="shared" si="0"/>
        <v>Sunday</v>
      </c>
      <c r="D35" s="26" t="s">
        <v>96</v>
      </c>
      <c r="E35" s="26" t="s">
        <v>96</v>
      </c>
      <c r="F35" s="26" t="s">
        <v>96</v>
      </c>
      <c r="G35" s="27" t="s">
        <v>97</v>
      </c>
      <c r="H35" s="27" t="s">
        <v>97</v>
      </c>
      <c r="I35" s="27" t="s">
        <v>97</v>
      </c>
      <c r="J35" s="28" t="s">
        <v>96</v>
      </c>
      <c r="K35" s="28" t="s">
        <v>96</v>
      </c>
      <c r="L35" s="29">
        <f t="shared" si="1"/>
        <v>8</v>
      </c>
      <c r="M35" s="33"/>
      <c r="N35" s="33"/>
      <c r="O35" s="32"/>
    </row>
    <row r="36" spans="1:15" s="48" customFormat="1" ht="21" customHeight="1" x14ac:dyDescent="0.35">
      <c r="A36" s="85" t="s">
        <v>100</v>
      </c>
      <c r="B36" s="86"/>
      <c r="C36" s="45">
        <v>23</v>
      </c>
      <c r="D36" s="45">
        <f t="shared" ref="D36:I36" si="2">COUNTIF(D6:D35,"&lt;&gt;*H*")</f>
        <v>23</v>
      </c>
      <c r="E36" s="45">
        <f t="shared" si="2"/>
        <v>23</v>
      </c>
      <c r="F36" s="45">
        <f t="shared" si="2"/>
        <v>23</v>
      </c>
      <c r="G36" s="45">
        <f t="shared" si="2"/>
        <v>23</v>
      </c>
      <c r="H36" s="45">
        <f t="shared" si="2"/>
        <v>23</v>
      </c>
      <c r="I36" s="45">
        <f t="shared" si="2"/>
        <v>23</v>
      </c>
      <c r="J36" s="45">
        <f>COUNTIF(J6:J35,"&lt;&gt;*H*")</f>
        <v>23</v>
      </c>
      <c r="K36" s="45">
        <f>COUNTIF(K6:K35,"&lt;&gt;*H*")</f>
        <v>23</v>
      </c>
      <c r="L36" s="46"/>
      <c r="M36" s="47"/>
      <c r="N36" s="47"/>
    </row>
    <row r="37" spans="1:15" ht="35.25" customHeight="1" x14ac:dyDescent="0.25">
      <c r="A37" s="76" t="s">
        <v>101</v>
      </c>
      <c r="B37" s="77"/>
      <c r="C37" s="49">
        <v>7</v>
      </c>
      <c r="D37" s="49">
        <v>7</v>
      </c>
      <c r="E37" s="49">
        <v>7</v>
      </c>
      <c r="F37" s="49">
        <v>7</v>
      </c>
      <c r="G37" s="49">
        <v>7</v>
      </c>
      <c r="H37" s="49">
        <v>7</v>
      </c>
      <c r="I37" s="49">
        <v>7</v>
      </c>
      <c r="J37" s="49">
        <v>7</v>
      </c>
      <c r="K37" s="49">
        <v>7</v>
      </c>
      <c r="L37" s="50"/>
      <c r="M37" s="51"/>
      <c r="N37" s="51"/>
    </row>
    <row r="38" spans="1:15" ht="14.25" customHeight="1" x14ac:dyDescent="0.25"/>
    <row r="39" spans="1:15" ht="14.25" customHeight="1" x14ac:dyDescent="0.25"/>
    <row r="40" spans="1:15" ht="14.25" customHeight="1" x14ac:dyDescent="0.25"/>
    <row r="41" spans="1:15" ht="14.25" customHeight="1" x14ac:dyDescent="0.25"/>
    <row r="42" spans="1:15" ht="14.25" customHeight="1" x14ac:dyDescent="0.25"/>
    <row r="43" spans="1:15" ht="14.25" customHeight="1" x14ac:dyDescent="0.25"/>
    <row r="44" spans="1:15" ht="14.25" customHeight="1" x14ac:dyDescent="0.25"/>
    <row r="45" spans="1:15" ht="14.25" customHeight="1" x14ac:dyDescent="0.25"/>
    <row r="46" spans="1:15" ht="14.25" customHeight="1" x14ac:dyDescent="0.25"/>
    <row r="47" spans="1:15" ht="14.25" customHeight="1" x14ac:dyDescent="0.25"/>
    <row r="48" spans="1:15" ht="14.25" customHeight="1" x14ac:dyDescent="0.25"/>
    <row r="49" spans="2:15" s="48" customFormat="1" ht="14.25" customHeight="1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s="48" customFormat="1" ht="14.25" customHeight="1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s="48" customFormat="1" ht="14.25" customHeight="1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s="48" customFormat="1" ht="14.25" customHeight="1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s="48" customFormat="1" ht="14.25" customHeight="1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2:15" s="48" customFormat="1" ht="14.25" customHeight="1" x14ac:dyDescent="0.25"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2:15" s="48" customFormat="1" ht="14.25" customHeight="1" x14ac:dyDescent="0.25"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2:15" s="48" customFormat="1" ht="14.25" customHeight="1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2:15" s="48" customFormat="1" ht="14.25" customHeight="1" x14ac:dyDescent="0.25"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2:15" s="48" customFormat="1" ht="14.25" customHeight="1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2:15" s="48" customFormat="1" ht="14.25" customHeight="1" x14ac:dyDescent="0.25"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2:15" s="48" customFormat="1" ht="14.25" customHeight="1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2:15" s="48" customFormat="1" ht="14.25" customHeight="1" x14ac:dyDescent="0.25"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2:15" s="48" customFormat="1" ht="14.25" customHeight="1" x14ac:dyDescent="0.25"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2:15" s="48" customFormat="1" ht="14.25" customHeight="1" x14ac:dyDescent="0.25"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2:15" s="48" customFormat="1" ht="14.25" customHeight="1" x14ac:dyDescent="0.25"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2:15" s="48" customFormat="1" ht="14.2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2:15" s="48" customFormat="1" ht="14.25" customHeigh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2:15" s="48" customFormat="1" ht="14.25" customHeigh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2:15" s="48" customFormat="1" ht="14.25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2:15" s="48" customFormat="1" ht="14.25" customHeigh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2:15" s="48" customFormat="1" ht="14.25" customHeigh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2:15" s="48" customFormat="1" ht="14.25" customHeigh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2:15" s="48" customFormat="1" ht="14.25" customHeigh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2:15" s="48" customFormat="1" ht="14.25" customHeigh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2:15" s="48" customFormat="1" ht="14.25" customHeigh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2:15" s="48" customFormat="1" ht="14.25" customHeigh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2:15" s="48" customFormat="1" ht="14.25" customHeigh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2:15" s="48" customFormat="1" ht="14.25" customHeigh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2:15" s="48" customFormat="1" ht="14.25" customHeigh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2:15" s="48" customFormat="1" ht="14.25" customHeigh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2:15" s="48" customFormat="1" ht="14.25" customHeigh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2:15" s="48" customFormat="1" ht="14.25" customHeigh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2:15" s="48" customFormat="1" ht="14.25" customHeigh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2:15" s="48" customFormat="1" ht="14.25" customHeigh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2:15" s="48" customFormat="1" ht="14.25" customHeigh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2:15" s="48" customFormat="1" ht="14.25" customHeigh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2:15" s="48" customFormat="1" ht="14.25" customHeigh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2:15" s="48" customFormat="1" ht="14.25" customHeigh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2:15" s="48" customFormat="1" ht="14.25" customHeigh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2:15" s="48" customFormat="1" ht="14.25" customHeigh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2:15" s="48" customFormat="1" ht="14.25" customHeigh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2:15" s="48" customFormat="1" ht="14.25" customHeigh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2:15" s="48" customFormat="1" ht="14.25" customHeigh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2:15" s="48" customFormat="1" ht="14.25" customHeigh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2:15" s="48" customFormat="1" ht="14.25" customHeigh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2:15" s="48" customFormat="1" ht="14.25" customHeigh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2:15" s="48" customFormat="1" ht="14.25" customHeigh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2:15" s="48" customFormat="1" ht="14.25" customHeigh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2:15" s="48" customFormat="1" ht="14.25" customHeigh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2:15" s="48" customFormat="1" ht="14.25" customHeigh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2:15" s="48" customFormat="1" ht="14.25" customHeigh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2:15" s="48" customFormat="1" ht="14.25" customHeigh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2:15" s="48" customFormat="1" ht="14.25" customHeigh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2:15" s="48" customFormat="1" ht="14.25" customHeigh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2:15" s="48" customFormat="1" ht="14.25" customHeigh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2:15" s="48" customFormat="1" ht="14.25" customHeigh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2:15" s="48" customFormat="1" ht="14.25" customHeigh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2:15" s="48" customFormat="1" ht="14.25" customHeigh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2:15" s="48" customFormat="1" ht="14.25" customHeigh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2:15" s="48" customFormat="1" ht="14.25" customHeigh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2:15" s="48" customFormat="1" ht="14.25" customHeigh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2:15" s="48" customFormat="1" ht="14.25" customHeigh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2:15" s="48" customFormat="1" ht="14.25" customHeigh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2:15" s="48" customFormat="1" ht="14.25" customHeigh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2:15" s="48" customFormat="1" ht="14.25" customHeigh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2:15" s="48" customFormat="1" ht="14.25" customHeigh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2:15" s="48" customFormat="1" ht="14.25" customHeigh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2:15" s="48" customFormat="1" ht="14.25" customHeigh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2:15" s="48" customFormat="1" ht="14.25" customHeigh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2:15" s="48" customFormat="1" ht="14.25" customHeigh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2:15" s="48" customFormat="1" ht="14.25" customHeigh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2:15" s="48" customFormat="1" ht="14.25" customHeigh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2:15" s="48" customFormat="1" ht="14.25" customHeigh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2:15" s="48" customFormat="1" ht="14.25" customHeigh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2:15" s="48" customFormat="1" ht="14.25" customHeigh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2:15" s="48" customFormat="1" ht="14.25" customHeigh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2:15" s="48" customFormat="1" ht="14.25" customHeigh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2:15" s="48" customFormat="1" ht="14.25" customHeigh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2:15" s="48" customFormat="1" ht="14.25" customHeigh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2:15" s="48" customFormat="1" ht="14.25" customHeigh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2:15" s="48" customFormat="1" ht="14.25" customHeigh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2:15" s="48" customFormat="1" ht="14.25" customHeigh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2:15" s="48" customFormat="1" ht="14.25" customHeigh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2:15" s="48" customFormat="1" ht="14.25" customHeigh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2:15" s="48" customFormat="1" ht="14.25" customHeigh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2:15" s="48" customFormat="1" ht="14.25" customHeigh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2:15" s="48" customFormat="1" ht="14.25" customHeigh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2:15" s="48" customFormat="1" ht="14.25" customHeigh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2:15" s="48" customFormat="1" ht="14.25" customHeigh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2:15" s="48" customFormat="1" ht="14.25" customHeigh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2:15" s="48" customFormat="1" ht="14.25" customHeigh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2:15" s="48" customFormat="1" ht="14.25" customHeigh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2:15" s="48" customFormat="1" ht="14.25" customHeigh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2:15" s="48" customFormat="1" ht="14.25" customHeigh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2:15" s="48" customFormat="1" ht="14.25" customHeigh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2:15" s="48" customFormat="1" ht="14.25" customHeigh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2:15" s="48" customFormat="1" ht="14.25" customHeigh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2:15" s="48" customFormat="1" ht="14.25" customHeigh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2:15" s="48" customFormat="1" ht="14.25" customHeigh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2:15" s="48" customFormat="1" ht="14.25" customHeigh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2:15" s="48" customFormat="1" ht="14.25" customHeigh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2:15" s="48" customFormat="1" ht="14.25" customHeigh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2:15" s="48" customFormat="1" ht="14.25" customHeigh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2:15" s="48" customFormat="1" ht="14.25" customHeigh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2:15" s="48" customFormat="1" ht="14.25" customHeigh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2:15" s="48" customFormat="1" ht="14.25" customHeigh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2:15" s="48" customFormat="1" ht="14.25" customHeigh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2:15" s="48" customFormat="1" ht="14.25" customHeigh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2:15" s="48" customFormat="1" ht="14.25" customHeigh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2:15" s="48" customFormat="1" ht="14.25" customHeigh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2:15" s="48" customFormat="1" ht="14.25" customHeigh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2:15" s="48" customFormat="1" ht="14.25" customHeigh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2:15" s="48" customFormat="1" ht="14.25" customHeigh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2:15" s="48" customFormat="1" ht="14.25" customHeigh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2:15" s="48" customFormat="1" ht="14.25" customHeigh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2:15" s="48" customFormat="1" ht="14.25" customHeigh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2:15" s="48" customFormat="1" ht="14.25" customHeigh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2:15" s="48" customFormat="1" ht="14.25" customHeigh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2:15" s="48" customFormat="1" ht="14.25" customHeigh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2:15" s="48" customFormat="1" ht="14.25" customHeigh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2:15" s="48" customFormat="1" ht="14.25" customHeigh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2:15" s="48" customFormat="1" ht="14.25" customHeigh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2:15" s="48" customFormat="1" ht="14.25" customHeigh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2:15" s="48" customFormat="1" ht="14.25" customHeigh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2:15" s="48" customFormat="1" ht="14.25" customHeigh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 s="48" customFormat="1" ht="14.25" customHeigh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2:15" s="48" customFormat="1" ht="14.25" customHeigh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2:15" s="48" customFormat="1" ht="14.25" customHeigh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2:15" s="48" customFormat="1" ht="14.25" customHeigh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2:15" s="48" customFormat="1" ht="14.25" customHeigh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2:15" s="48" customFormat="1" ht="14.25" customHeigh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2:15" s="48" customFormat="1" ht="14.25" customHeigh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2:15" s="48" customFormat="1" ht="14.25" customHeigh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2:15" s="48" customFormat="1" ht="14.25" customHeigh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2:15" s="48" customFormat="1" ht="14.25" customHeigh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2:15" s="48" customFormat="1" ht="14.25" customHeigh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2:15" s="48" customFormat="1" ht="14.25" customHeigh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2:15" s="48" customFormat="1" ht="14.25" customHeigh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2:15" s="48" customFormat="1" ht="14.25" customHeigh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2:15" s="48" customFormat="1" ht="14.25" customHeigh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2:15" s="48" customFormat="1" ht="14.25" customHeigh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2:15" s="48" customFormat="1" ht="14.25" customHeigh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2:15" s="48" customFormat="1" ht="14.25" customHeigh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2:15" s="48" customFormat="1" ht="14.25" customHeigh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2:15" s="48" customFormat="1" ht="14.25" customHeigh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2:15" s="48" customFormat="1" ht="14.25" customHeigh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2:15" s="48" customFormat="1" ht="14.25" customHeigh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2:15" s="48" customFormat="1" ht="14.25" customHeigh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2:15" s="48" customFormat="1" ht="14.25" customHeigh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2:15" s="48" customFormat="1" ht="14.25" customHeigh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2:15" s="48" customFormat="1" ht="14.25" customHeigh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2:15" s="48" customFormat="1" ht="14.25" customHeigh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2:15" s="48" customFormat="1" ht="14.25" customHeigh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2:15" s="48" customFormat="1" ht="14.25" customHeigh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2:15" s="48" customFormat="1" ht="14.25" customHeigh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2:15" s="48" customFormat="1" ht="14.25" customHeigh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2:15" s="48" customFormat="1" ht="14.25" customHeigh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2:15" s="48" customFormat="1" ht="14.25" customHeigh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</row>
    <row r="208" spans="2:15" s="48" customFormat="1" ht="14.25" customHeigh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</row>
    <row r="209" spans="2:15" s="48" customFormat="1" ht="14.25" customHeigh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</row>
    <row r="210" spans="2:15" s="48" customFormat="1" ht="14.25" customHeigh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2:15" s="48" customFormat="1" ht="14.25" customHeigh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</row>
    <row r="212" spans="2:15" s="48" customFormat="1" ht="14.25" customHeigh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</row>
    <row r="213" spans="2:15" s="48" customFormat="1" ht="14.25" customHeigh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</row>
    <row r="214" spans="2:15" s="48" customFormat="1" ht="14.25" customHeigh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2:15" s="48" customFormat="1" ht="14.25" customHeigh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</row>
    <row r="216" spans="2:15" s="48" customFormat="1" ht="14.25" customHeigh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</row>
    <row r="217" spans="2:15" s="48" customFormat="1" ht="14.25" customHeigh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</row>
    <row r="218" spans="2:15" s="48" customFormat="1" ht="14.25" customHeigh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</row>
    <row r="219" spans="2:15" s="48" customFormat="1" ht="14.25" customHeigh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2:15" s="48" customFormat="1" ht="14.25" customHeigh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</row>
    <row r="221" spans="2:15" s="48" customFormat="1" ht="14.25" customHeigh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</row>
    <row r="222" spans="2:15" s="48" customFormat="1" ht="14.25" customHeigh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</row>
    <row r="223" spans="2:15" s="48" customFormat="1" ht="14.25" customHeigh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</row>
    <row r="224" spans="2:15" s="48" customFormat="1" ht="14.25" customHeigh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</row>
    <row r="225" spans="2:15" s="48" customFormat="1" ht="14.25" customHeigh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</row>
    <row r="226" spans="2:15" s="48" customFormat="1" ht="14.25" customHeigh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</row>
    <row r="227" spans="2:15" s="48" customFormat="1" ht="14.25" customHeigh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</row>
    <row r="228" spans="2:15" s="48" customFormat="1" ht="14.25" customHeigh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</row>
    <row r="229" spans="2:15" s="48" customFormat="1" ht="14.25" customHeigh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</row>
    <row r="230" spans="2:15" s="48" customFormat="1" ht="14.25" customHeigh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</row>
    <row r="231" spans="2:15" s="48" customFormat="1" ht="14.25" customHeigh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</row>
    <row r="232" spans="2:15" s="48" customFormat="1" ht="14.25" customHeigh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</row>
    <row r="233" spans="2:15" s="48" customFormat="1" ht="14.25" customHeigh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</row>
    <row r="234" spans="2:15" s="48" customFormat="1" ht="14.25" customHeigh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</row>
    <row r="235" spans="2:15" s="48" customFormat="1" ht="14.25" customHeigh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</row>
    <row r="236" spans="2:15" s="48" customFormat="1" ht="14.25" customHeigh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</row>
    <row r="237" spans="2:15" s="48" customFormat="1" ht="14.25" customHeigh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</row>
    <row r="238" spans="2:15" s="48" customFormat="1" ht="14.25" customHeigh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</row>
    <row r="239" spans="2:15" s="48" customFormat="1" ht="14.25" customHeigh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</row>
    <row r="240" spans="2:15" s="48" customFormat="1" ht="14.25" customHeigh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</row>
    <row r="241" spans="2:15" s="48" customFormat="1" ht="14.25" customHeigh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</row>
    <row r="242" spans="2:15" s="48" customFormat="1" ht="14.25" customHeigh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</row>
    <row r="243" spans="2:15" s="48" customFormat="1" ht="14.25" customHeigh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</row>
    <row r="244" spans="2:15" s="48" customFormat="1" ht="14.25" customHeigh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</row>
    <row r="245" spans="2:15" s="48" customFormat="1" ht="14.25" customHeigh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</row>
    <row r="246" spans="2:15" s="48" customFormat="1" ht="14.25" customHeigh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</row>
    <row r="247" spans="2:15" s="48" customFormat="1" ht="14.25" customHeigh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</row>
    <row r="248" spans="2:15" s="48" customFormat="1" ht="14.25" customHeigh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</row>
    <row r="249" spans="2:15" s="48" customFormat="1" ht="14.25" customHeigh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</row>
    <row r="250" spans="2:15" s="48" customFormat="1" ht="14.25" customHeigh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</row>
    <row r="251" spans="2:15" s="48" customFormat="1" ht="14.25" customHeigh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</row>
    <row r="252" spans="2:15" s="48" customFormat="1" ht="14.25" customHeigh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</row>
    <row r="253" spans="2:15" s="48" customFormat="1" ht="14.25" customHeigh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</row>
    <row r="254" spans="2:15" s="48" customFormat="1" ht="14.25" customHeigh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</row>
    <row r="255" spans="2:15" s="48" customFormat="1" ht="14.25" customHeigh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</row>
    <row r="256" spans="2:15" s="48" customFormat="1" ht="14.25" customHeigh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</row>
    <row r="257" spans="2:15" s="48" customFormat="1" ht="14.25" customHeigh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</row>
    <row r="258" spans="2:15" s="48" customFormat="1" ht="14.25" customHeigh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</row>
    <row r="259" spans="2:15" s="48" customFormat="1" ht="14.25" customHeigh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</row>
    <row r="260" spans="2:15" s="48" customFormat="1" ht="14.25" customHeigh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</row>
    <row r="261" spans="2:15" s="48" customFormat="1" ht="14.25" customHeigh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</row>
    <row r="262" spans="2:15" s="48" customFormat="1" ht="14.25" customHeigh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</row>
    <row r="263" spans="2:15" s="48" customFormat="1" ht="14.25" customHeigh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</row>
    <row r="264" spans="2:15" s="48" customFormat="1" ht="14.25" customHeigh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</row>
    <row r="265" spans="2:15" s="48" customFormat="1" ht="14.25" customHeigh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</row>
    <row r="266" spans="2:15" s="48" customFormat="1" ht="14.25" customHeigh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</row>
    <row r="267" spans="2:15" s="48" customFormat="1" ht="14.25" customHeigh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</row>
    <row r="268" spans="2:15" s="48" customFormat="1" ht="14.25" customHeigh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</row>
    <row r="269" spans="2:15" s="48" customFormat="1" ht="14.25" customHeigh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</row>
    <row r="270" spans="2:15" s="48" customFormat="1" ht="14.25" customHeigh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</row>
    <row r="271" spans="2:15" s="48" customFormat="1" ht="14.25" customHeigh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</row>
    <row r="272" spans="2:15" s="48" customFormat="1" ht="14.25" customHeigh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</row>
    <row r="273" spans="2:15" s="48" customFormat="1" ht="14.25" customHeigh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</row>
    <row r="274" spans="2:15" s="48" customFormat="1" ht="14.25" customHeigh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</row>
    <row r="275" spans="2:15" s="48" customFormat="1" ht="14.25" customHeigh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</row>
    <row r="276" spans="2:15" s="48" customFormat="1" ht="14.25" customHeigh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</row>
    <row r="277" spans="2:15" s="48" customFormat="1" ht="14.25" customHeigh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</row>
    <row r="278" spans="2:15" s="48" customFormat="1" ht="14.25" customHeigh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</row>
    <row r="279" spans="2:15" s="48" customFormat="1" ht="14.25" customHeigh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</row>
    <row r="280" spans="2:15" s="48" customFormat="1" ht="14.25" customHeigh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</row>
    <row r="281" spans="2:15" s="48" customFormat="1" ht="14.25" customHeigh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</row>
    <row r="282" spans="2:15" s="48" customFormat="1" ht="14.25" customHeigh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</row>
    <row r="283" spans="2:15" s="48" customFormat="1" ht="14.25" customHeigh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</row>
    <row r="284" spans="2:15" s="48" customFormat="1" ht="14.25" customHeigh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</row>
    <row r="285" spans="2:15" s="48" customFormat="1" ht="14.25" customHeigh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</row>
    <row r="286" spans="2:15" s="48" customFormat="1" ht="14.25" customHeigh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</row>
    <row r="287" spans="2:15" s="48" customFormat="1" ht="14.25" customHeigh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</row>
    <row r="288" spans="2:15" s="48" customFormat="1" ht="14.25" customHeigh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</row>
    <row r="289" spans="2:15" s="48" customFormat="1" ht="14.25" customHeigh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</row>
    <row r="290" spans="2:15" s="48" customFormat="1" ht="14.25" customHeigh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</row>
    <row r="291" spans="2:15" s="48" customFormat="1" ht="14.25" customHeigh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</row>
    <row r="292" spans="2:15" s="48" customFormat="1" ht="14.25" customHeigh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</row>
    <row r="293" spans="2:15" s="48" customFormat="1" ht="14.25" customHeigh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</row>
    <row r="294" spans="2:15" s="48" customFormat="1" ht="14.25" customHeigh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</row>
    <row r="295" spans="2:15" s="48" customFormat="1" ht="14.25" customHeigh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</row>
    <row r="296" spans="2:15" s="48" customFormat="1" ht="14.25" customHeigh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</row>
    <row r="297" spans="2:15" s="48" customFormat="1" ht="14.25" customHeigh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</row>
    <row r="298" spans="2:15" s="48" customFormat="1" ht="14.25" customHeigh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</row>
    <row r="299" spans="2:15" s="48" customFormat="1" ht="14.25" customHeigh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</row>
    <row r="300" spans="2:15" s="48" customFormat="1" ht="14.25" customHeigh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</row>
    <row r="301" spans="2:15" s="48" customFormat="1" ht="14.25" customHeigh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</row>
    <row r="302" spans="2:15" s="48" customFormat="1" ht="14.25" customHeigh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</row>
    <row r="303" spans="2:15" s="48" customFormat="1" ht="14.25" customHeigh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</row>
    <row r="304" spans="2:15" s="48" customFormat="1" ht="14.25" customHeigh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</row>
    <row r="305" spans="2:15" s="48" customFormat="1" ht="14.25" customHeigh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</row>
    <row r="306" spans="2:15" s="48" customFormat="1" ht="14.25" customHeigh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</row>
    <row r="307" spans="2:15" s="48" customFormat="1" ht="14.25" customHeigh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</row>
    <row r="308" spans="2:15" s="48" customFormat="1" ht="14.25" customHeigh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</row>
    <row r="309" spans="2:15" s="48" customFormat="1" ht="14.25" customHeigh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</row>
    <row r="310" spans="2:15" s="48" customFormat="1" ht="14.25" customHeigh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</row>
    <row r="311" spans="2:15" s="48" customFormat="1" ht="14.25" customHeigh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</row>
    <row r="312" spans="2:15" s="48" customFormat="1" ht="14.25" customHeigh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</row>
    <row r="313" spans="2:15" s="48" customFormat="1" ht="14.25" customHeigh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</row>
    <row r="314" spans="2:15" s="48" customFormat="1" ht="14.25" customHeigh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</row>
    <row r="315" spans="2:15" s="48" customFormat="1" ht="14.25" customHeigh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</row>
    <row r="316" spans="2:15" s="48" customFormat="1" ht="14.25" customHeigh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</row>
    <row r="317" spans="2:15" s="48" customFormat="1" ht="14.25" customHeigh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</row>
    <row r="318" spans="2:15" s="48" customFormat="1" ht="14.25" customHeigh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</row>
    <row r="319" spans="2:15" s="48" customFormat="1" ht="14.25" customHeigh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</row>
    <row r="320" spans="2:15" s="48" customFormat="1" ht="14.25" customHeigh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</row>
    <row r="321" spans="2:15" s="48" customFormat="1" ht="14.25" customHeigh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</row>
    <row r="322" spans="2:15" s="48" customFormat="1" ht="14.25" customHeigh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</row>
    <row r="323" spans="2:15" s="48" customFormat="1" ht="14.25" customHeigh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</row>
    <row r="324" spans="2:15" s="48" customFormat="1" ht="14.25" customHeigh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</row>
    <row r="325" spans="2:15" s="48" customFormat="1" ht="14.25" customHeigh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</row>
    <row r="326" spans="2:15" s="48" customFormat="1" ht="14.25" customHeigh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</row>
    <row r="327" spans="2:15" s="48" customFormat="1" ht="14.25" customHeigh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</row>
    <row r="328" spans="2:15" s="48" customFormat="1" ht="14.25" customHeigh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</row>
    <row r="329" spans="2:15" s="48" customFormat="1" ht="14.25" customHeigh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</row>
    <row r="330" spans="2:15" s="48" customFormat="1" ht="14.25" customHeigh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</row>
    <row r="331" spans="2:15" s="48" customFormat="1" ht="14.25" customHeigh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</row>
    <row r="332" spans="2:15" s="48" customFormat="1" ht="14.25" customHeigh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</row>
    <row r="333" spans="2:15" s="48" customFormat="1" ht="14.25" customHeigh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</row>
    <row r="334" spans="2:15" s="48" customFormat="1" ht="14.25" customHeigh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</row>
    <row r="335" spans="2:15" s="48" customFormat="1" ht="14.25" customHeigh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</row>
    <row r="336" spans="2:15" s="48" customFormat="1" ht="14.25" customHeigh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</row>
    <row r="337" spans="2:15" s="48" customFormat="1" ht="14.25" customHeigh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</row>
    <row r="338" spans="2:15" s="48" customFormat="1" ht="14.25" customHeigh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</row>
    <row r="339" spans="2:15" s="48" customFormat="1" ht="14.25" customHeigh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</row>
    <row r="340" spans="2:15" s="48" customFormat="1" ht="14.25" customHeigh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</row>
    <row r="341" spans="2:15" s="48" customFormat="1" ht="14.25" customHeigh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</row>
    <row r="342" spans="2:15" s="48" customFormat="1" ht="14.25" customHeigh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</row>
    <row r="343" spans="2:15" s="48" customFormat="1" ht="14.25" customHeigh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</row>
    <row r="344" spans="2:15" s="48" customFormat="1" ht="14.25" customHeigh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</row>
    <row r="345" spans="2:15" s="48" customFormat="1" ht="14.25" customHeigh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</row>
    <row r="346" spans="2:15" s="48" customFormat="1" ht="14.25" customHeigh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</row>
    <row r="347" spans="2:15" s="48" customFormat="1" ht="14.25" customHeigh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</row>
    <row r="348" spans="2:15" s="48" customFormat="1" ht="14.25" customHeigh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</row>
    <row r="349" spans="2:15" s="48" customFormat="1" ht="14.25" customHeigh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</row>
    <row r="350" spans="2:15" s="48" customFormat="1" ht="14.25" customHeigh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</row>
    <row r="351" spans="2:15" s="48" customFormat="1" ht="14.25" customHeigh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</row>
    <row r="352" spans="2:15" s="48" customFormat="1" ht="14.25" customHeigh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</row>
    <row r="353" spans="2:15" s="48" customFormat="1" ht="14.25" customHeigh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</row>
    <row r="354" spans="2:15" s="48" customFormat="1" ht="14.25" customHeigh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</row>
    <row r="355" spans="2:15" s="48" customFormat="1" ht="14.25" customHeigh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</row>
    <row r="356" spans="2:15" s="48" customFormat="1" ht="14.25" customHeigh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</row>
    <row r="357" spans="2:15" s="48" customFormat="1" ht="14.25" customHeigh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</row>
    <row r="358" spans="2:15" s="48" customFormat="1" ht="14.25" customHeigh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</row>
    <row r="359" spans="2:15" s="48" customFormat="1" ht="14.25" customHeigh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</row>
    <row r="360" spans="2:15" s="48" customFormat="1" ht="14.25" customHeigh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</row>
    <row r="361" spans="2:15" s="48" customFormat="1" ht="14.25" customHeigh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</row>
    <row r="362" spans="2:15" s="48" customFormat="1" ht="14.25" customHeigh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</row>
    <row r="363" spans="2:15" s="48" customFormat="1" ht="14.25" customHeigh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</row>
    <row r="364" spans="2:15" s="48" customFormat="1" ht="14.25" customHeigh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</row>
    <row r="365" spans="2:15" s="48" customFormat="1" ht="14.25" customHeigh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</row>
    <row r="366" spans="2:15" s="48" customFormat="1" ht="14.25" customHeigh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</row>
    <row r="367" spans="2:15" s="48" customFormat="1" ht="14.25" customHeigh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</row>
    <row r="368" spans="2:15" s="48" customFormat="1" ht="14.25" customHeigh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</row>
    <row r="369" spans="2:15" s="48" customFormat="1" ht="14.25" customHeigh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</row>
    <row r="370" spans="2:15" s="48" customFormat="1" ht="14.25" customHeigh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</row>
    <row r="371" spans="2:15" s="48" customFormat="1" ht="14.25" customHeigh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</row>
    <row r="372" spans="2:15" s="48" customFormat="1" ht="14.25" customHeigh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</row>
    <row r="373" spans="2:15" s="48" customFormat="1" ht="14.25" customHeigh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</row>
    <row r="374" spans="2:15" s="48" customFormat="1" ht="14.25" customHeigh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</row>
    <row r="375" spans="2:15" s="48" customFormat="1" ht="14.25" customHeigh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</row>
    <row r="376" spans="2:15" s="48" customFormat="1" ht="14.25" customHeigh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</row>
    <row r="377" spans="2:15" s="48" customFormat="1" ht="14.25" customHeigh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</row>
    <row r="378" spans="2:15" s="48" customFormat="1" ht="14.25" customHeigh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</row>
    <row r="379" spans="2:15" s="48" customFormat="1" ht="14.25" customHeigh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</row>
    <row r="380" spans="2:15" s="48" customFormat="1" ht="14.25" customHeigh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</row>
    <row r="381" spans="2:15" s="48" customFormat="1" ht="14.25" customHeigh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</row>
    <row r="382" spans="2:15" s="48" customFormat="1" ht="14.25" customHeigh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</row>
    <row r="383" spans="2:15" s="48" customFormat="1" ht="14.25" customHeigh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</row>
    <row r="384" spans="2:15" s="48" customFormat="1" ht="14.25" customHeigh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</row>
    <row r="385" spans="2:15" s="48" customFormat="1" ht="14.25" customHeigh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</row>
    <row r="386" spans="2:15" s="48" customFormat="1" ht="14.25" customHeigh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</row>
    <row r="387" spans="2:15" s="48" customFormat="1" ht="14.25" customHeigh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</row>
    <row r="388" spans="2:15" s="48" customFormat="1" ht="14.25" customHeigh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</row>
    <row r="389" spans="2:15" s="48" customFormat="1" ht="14.25" customHeigh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</row>
    <row r="390" spans="2:15" s="48" customFormat="1" ht="14.25" customHeigh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</row>
    <row r="391" spans="2:15" s="48" customFormat="1" ht="14.25" customHeigh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</row>
    <row r="392" spans="2:15" s="48" customFormat="1" ht="14.25" customHeigh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</row>
    <row r="393" spans="2:15" s="48" customFormat="1" ht="14.25" customHeigh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</row>
    <row r="394" spans="2:15" s="48" customFormat="1" ht="14.25" customHeigh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</row>
    <row r="395" spans="2:15" s="48" customFormat="1" ht="14.25" customHeigh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</row>
    <row r="396" spans="2:15" s="48" customFormat="1" ht="14.25" customHeigh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</row>
    <row r="397" spans="2:15" s="48" customFormat="1" ht="14.25" customHeigh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</row>
    <row r="398" spans="2:15" s="48" customFormat="1" ht="14.25" customHeigh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</row>
    <row r="399" spans="2:15" s="48" customFormat="1" ht="14.25" customHeigh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</row>
    <row r="400" spans="2:15" s="48" customFormat="1" ht="14.25" customHeigh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</row>
    <row r="401" spans="2:15" s="48" customFormat="1" ht="14.25" customHeigh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</row>
    <row r="402" spans="2:15" s="48" customFormat="1" ht="14.25" customHeigh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</row>
    <row r="403" spans="2:15" s="48" customFormat="1" ht="14.25" customHeigh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</row>
    <row r="404" spans="2:15" s="48" customFormat="1" ht="14.25" customHeigh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</row>
    <row r="405" spans="2:15" s="48" customFormat="1" ht="14.25" customHeigh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</row>
    <row r="406" spans="2:15" s="48" customFormat="1" ht="14.25" customHeigh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</row>
    <row r="407" spans="2:15" s="48" customFormat="1" ht="14.25" customHeigh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</row>
    <row r="408" spans="2:15" s="48" customFormat="1" ht="14.25" customHeigh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</row>
    <row r="409" spans="2:15" s="48" customFormat="1" ht="14.25" customHeigh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</row>
    <row r="410" spans="2:15" s="48" customFormat="1" ht="14.25" customHeigh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</row>
    <row r="411" spans="2:15" s="48" customFormat="1" ht="14.25" customHeigh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</row>
    <row r="412" spans="2:15" s="48" customFormat="1" ht="14.25" customHeigh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</row>
    <row r="413" spans="2:15" s="48" customFormat="1" ht="14.25" customHeigh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</row>
    <row r="414" spans="2:15" s="48" customFormat="1" ht="14.25" customHeigh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</row>
    <row r="415" spans="2:15" s="48" customFormat="1" ht="14.25" customHeigh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</row>
    <row r="416" spans="2:15" s="48" customFormat="1" ht="14.25" customHeigh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</row>
    <row r="417" spans="2:15" s="48" customFormat="1" ht="14.25" customHeigh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</row>
    <row r="418" spans="2:15" s="48" customFormat="1" ht="14.25" customHeigh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</row>
    <row r="419" spans="2:15" s="48" customFormat="1" ht="14.25" customHeigh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</row>
    <row r="420" spans="2:15" s="48" customFormat="1" ht="14.25" customHeigh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</row>
    <row r="421" spans="2:15" s="48" customFormat="1" ht="14.25" customHeigh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</row>
    <row r="422" spans="2:15" s="48" customFormat="1" ht="14.25" customHeigh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</row>
    <row r="423" spans="2:15" s="48" customFormat="1" ht="14.25" customHeigh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</row>
    <row r="424" spans="2:15" s="48" customFormat="1" ht="14.25" customHeigh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</row>
    <row r="425" spans="2:15" s="48" customFormat="1" ht="14.25" customHeigh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</row>
    <row r="426" spans="2:15" s="48" customFormat="1" ht="14.25" customHeigh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</row>
    <row r="427" spans="2:15" s="48" customFormat="1" ht="14.25" customHeigh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</row>
    <row r="428" spans="2:15" s="48" customFormat="1" ht="14.25" customHeigh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</row>
    <row r="429" spans="2:15" s="48" customFormat="1" ht="14.25" customHeigh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</row>
    <row r="430" spans="2:15" s="48" customFormat="1" ht="14.25" customHeigh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</row>
    <row r="431" spans="2:15" s="48" customFormat="1" ht="14.25" customHeigh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</row>
    <row r="432" spans="2:15" s="48" customFormat="1" ht="14.25" customHeigh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</row>
    <row r="433" spans="2:15" s="48" customFormat="1" ht="14.25" customHeigh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</row>
    <row r="434" spans="2:15" s="48" customFormat="1" ht="14.25" customHeigh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</row>
    <row r="435" spans="2:15" s="48" customFormat="1" ht="14.25" customHeigh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</row>
    <row r="436" spans="2:15" s="48" customFormat="1" ht="14.25" customHeigh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</row>
    <row r="437" spans="2:15" s="48" customFormat="1" ht="14.25" customHeigh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</row>
    <row r="438" spans="2:15" s="48" customFormat="1" ht="14.25" customHeigh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</row>
    <row r="439" spans="2:15" s="48" customFormat="1" ht="14.25" customHeigh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</row>
    <row r="440" spans="2:15" s="48" customFormat="1" ht="14.25" customHeigh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</row>
    <row r="441" spans="2:15" s="48" customFormat="1" ht="14.25" customHeigh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</row>
    <row r="442" spans="2:15" s="48" customFormat="1" ht="14.25" customHeigh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</row>
    <row r="443" spans="2:15" s="48" customFormat="1" ht="14.25" customHeigh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</row>
    <row r="444" spans="2:15" s="48" customFormat="1" ht="14.25" customHeigh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</row>
    <row r="445" spans="2:15" s="48" customFormat="1" ht="14.25" customHeigh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</row>
    <row r="446" spans="2:15" s="48" customFormat="1" ht="14.25" customHeigh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</row>
    <row r="447" spans="2:15" s="48" customFormat="1" ht="14.25" customHeigh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48" customFormat="1" ht="14.25" customHeigh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48" customFormat="1" ht="14.25" customHeigh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0" spans="2:15" s="48" customFormat="1" ht="14.25" customHeigh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</row>
    <row r="451" spans="2:15" s="48" customFormat="1" ht="14.25" customHeigh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</row>
    <row r="452" spans="2:15" s="48" customFormat="1" ht="14.25" customHeigh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48" customFormat="1" ht="14.25" customHeigh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4" spans="2:15" s="48" customFormat="1" ht="14.25" customHeigh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</row>
    <row r="455" spans="2:15" s="48" customFormat="1" ht="14.25" customHeigh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</row>
    <row r="456" spans="2:15" s="48" customFormat="1" ht="14.25" customHeigh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48" customFormat="1" ht="14.25" customHeigh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8" spans="2:15" s="48" customFormat="1" ht="14.25" customHeigh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</row>
    <row r="459" spans="2:15" s="48" customFormat="1" ht="14.25" customHeigh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48" customFormat="1" ht="14.25" customHeigh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48" customFormat="1" ht="14.25" customHeigh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48" customFormat="1" ht="14.25" customHeigh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3" spans="2:15" s="48" customFormat="1" ht="14.25" customHeigh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</row>
    <row r="464" spans="2:15" s="48" customFormat="1" ht="14.25" customHeigh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48" customFormat="1" ht="14.25" customHeigh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48" customFormat="1" ht="14.25" customHeigh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48" customFormat="1" ht="14.25" customHeigh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48" customFormat="1" ht="14.25" customHeigh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48" customFormat="1" ht="14.25" customHeigh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48" customFormat="1" ht="14.25" customHeigh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1" spans="2:15" s="48" customFormat="1" ht="14.25" customHeigh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</row>
    <row r="472" spans="2:15" s="48" customFormat="1" ht="14.25" customHeigh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</row>
    <row r="473" spans="2:15" s="48" customFormat="1" ht="14.25" customHeigh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48" customFormat="1" ht="14.25" customHeigh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5" spans="2:15" s="48" customFormat="1" ht="14.25" customHeigh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</row>
    <row r="476" spans="2:15" s="48" customFormat="1" ht="14.25" customHeigh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</row>
    <row r="477" spans="2:15" s="48" customFormat="1" ht="14.25" customHeigh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</row>
    <row r="478" spans="2:15" s="48" customFormat="1" ht="14.25" customHeigh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48" customFormat="1" ht="14.25" customHeigh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0" spans="2:15" s="48" customFormat="1" ht="14.25" customHeigh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</row>
    <row r="481" spans="2:15" s="48" customFormat="1" ht="14.25" customHeigh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48" customFormat="1" ht="14.25" customHeigh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3" spans="2:15" s="48" customFormat="1" ht="14.25" customHeigh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</row>
    <row r="484" spans="2:15" s="48" customFormat="1" ht="14.25" customHeigh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</row>
    <row r="485" spans="2:15" s="48" customFormat="1" ht="14.25" customHeigh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48" customFormat="1" ht="14.25" customHeigh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48" customFormat="1" ht="14.25" customHeigh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48" customFormat="1" ht="14.25" customHeigh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48" customFormat="1" ht="14.25" customHeigh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48" customFormat="1" ht="14.25" customHeigh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48" customFormat="1" ht="14.25" customHeigh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48" customFormat="1" ht="14.25" customHeigh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48" customFormat="1" ht="14.25" customHeigh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48" customFormat="1" ht="14.25" customHeigh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48" customFormat="1" ht="14.25" customHeigh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6" spans="2:15" s="48" customFormat="1" ht="14.25" customHeigh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</row>
    <row r="497" spans="2:15" s="48" customFormat="1" ht="14.25" customHeigh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</row>
    <row r="498" spans="2:15" s="48" customFormat="1" ht="14.25" customHeigh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48" customFormat="1" ht="14.25" customHeigh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0" spans="2:15" s="48" customFormat="1" ht="14.25" customHeigh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</row>
    <row r="501" spans="2:15" s="48" customFormat="1" ht="14.25" customHeigh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</row>
    <row r="502" spans="2:15" s="48" customFormat="1" ht="14.25" customHeigh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48" customFormat="1" ht="14.25" customHeigh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48" customFormat="1" ht="14.25" customHeigh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5" spans="2:15" s="48" customFormat="1" ht="14.25" customHeigh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</row>
    <row r="506" spans="2:15" s="48" customFormat="1" ht="14.25" customHeigh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48" customFormat="1" ht="14.25" customHeigh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08" spans="2:15" s="48" customFormat="1" ht="14.25" customHeigh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</row>
    <row r="509" spans="2:15" s="48" customFormat="1" ht="14.25" customHeigh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</row>
    <row r="510" spans="2:15" s="48" customFormat="1" ht="14.25" customHeigh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48" customFormat="1" ht="14.25" customHeigh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48" customFormat="1" ht="14.25" customHeigh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48" customFormat="1" ht="14.25" customHeigh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4" spans="2:15" s="48" customFormat="1" ht="14.25" customHeigh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</row>
    <row r="515" spans="2:15" s="48" customFormat="1" ht="14.25" customHeigh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</row>
    <row r="516" spans="2:15" s="48" customFormat="1" ht="14.25" customHeigh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48" customFormat="1" ht="14.25" customHeigh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48" customFormat="1" ht="14.25" customHeigh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48" customFormat="1" ht="14.25" customHeigh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48" customFormat="1" ht="14.25" customHeigh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1" spans="2:15" s="48" customFormat="1" ht="14.25" customHeigh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</row>
    <row r="522" spans="2:15" s="48" customFormat="1" ht="14.25" customHeigh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3" spans="2:15" s="48" customFormat="1" ht="14.25" customHeigh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</row>
    <row r="524" spans="2:15" s="48" customFormat="1" ht="14.25" customHeigh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</row>
    <row r="525" spans="2:15" s="48" customFormat="1" ht="14.25" customHeigh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48" customFormat="1" ht="14.25" customHeigh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48" customFormat="1" ht="14.25" customHeigh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48" customFormat="1" ht="14.25" customHeigh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48" customFormat="1" ht="14.25" customHeigh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0" spans="2:15" s="48" customFormat="1" ht="14.25" customHeigh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</row>
    <row r="531" spans="2:15" s="48" customFormat="1" ht="14.25" customHeigh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</row>
    <row r="532" spans="2:15" s="48" customFormat="1" ht="14.25" customHeigh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3" spans="2:15" s="48" customFormat="1" ht="14.25" customHeigh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</row>
    <row r="534" spans="2:15" s="48" customFormat="1" ht="14.25" customHeigh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48" customFormat="1" ht="14.25" customHeigh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6" spans="2:15" s="48" customFormat="1" ht="14.25" customHeigh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</row>
    <row r="537" spans="2:15" s="48" customFormat="1" ht="14.25" customHeigh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</row>
    <row r="538" spans="2:15" s="48" customFormat="1" ht="14.25" customHeigh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48" customFormat="1" ht="14.25" customHeigh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48" customFormat="1" ht="14.25" customHeigh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48" customFormat="1" ht="14.25" customHeigh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48" customFormat="1" ht="14.25" customHeigh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48" customFormat="1" ht="14.25" customHeigh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48" customFormat="1" ht="14.25" customHeigh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5" spans="2:15" s="48" customFormat="1" ht="14.25" customHeigh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</row>
    <row r="546" spans="2:15" s="48" customFormat="1" ht="14.25" customHeigh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</row>
    <row r="547" spans="2:15" s="48" customFormat="1" ht="14.25" customHeigh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48" customFormat="1" ht="14.25" customHeigh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48" customFormat="1" ht="14.25" customHeigh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48" customFormat="1" ht="14.25" customHeigh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48" customFormat="1" ht="14.25" customHeigh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48" customFormat="1" ht="14.25" customHeigh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48" customFormat="1" ht="14.25" customHeigh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48" customFormat="1" ht="14.25" customHeigh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48" customFormat="1" ht="14.25" customHeigh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48" customFormat="1" ht="14.25" customHeigh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48" customFormat="1" ht="14.25" customHeigh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48" customFormat="1" ht="14.25" customHeigh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48" customFormat="1" ht="14.25" customHeigh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48" customFormat="1" ht="14.25" customHeigh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48" customFormat="1" ht="14.25" customHeigh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48" customFormat="1" ht="14.25" customHeigh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48" customFormat="1" ht="14.25" customHeigh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48" customFormat="1" ht="14.25" customHeigh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48" customFormat="1" ht="14.25" customHeigh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48" customFormat="1" ht="14.25" customHeigh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48" customFormat="1" ht="14.25" customHeigh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48" customFormat="1" ht="14.25" customHeigh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48" customFormat="1" ht="14.25" customHeigh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48" customFormat="1" ht="14.25" customHeigh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48" customFormat="1" ht="14.25" customHeigh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48" customFormat="1" ht="14.25" customHeigh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48" customFormat="1" ht="14.25" customHeigh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48" customFormat="1" ht="14.25" customHeigh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48" customFormat="1" ht="14.25" customHeigh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6" spans="2:15" s="48" customFormat="1" ht="14.25" customHeigh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</row>
    <row r="577" spans="2:15" s="48" customFormat="1" ht="14.25" customHeigh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48" customFormat="1" ht="14.25" customHeigh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79" spans="2:15" s="48" customFormat="1" ht="14.25" customHeigh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</row>
    <row r="580" spans="2:15" s="48" customFormat="1" ht="14.25" customHeigh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48" customFormat="1" ht="14.25" customHeigh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2" spans="2:15" s="48" customFormat="1" ht="14.25" customHeigh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</row>
    <row r="583" spans="2:15" s="48" customFormat="1" ht="14.25" customHeigh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48" customFormat="1" ht="14.25" customHeigh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48" customFormat="1" ht="14.25" customHeigh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48" customFormat="1" ht="14.25" customHeigh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48" customFormat="1" ht="14.25" customHeigh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48" customFormat="1" ht="14.25" customHeigh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48" customFormat="1" ht="14.25" customHeigh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48" customFormat="1" ht="14.25" customHeigh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1" spans="2:15" s="48" customFormat="1" ht="14.25" customHeigh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</row>
    <row r="592" spans="2:15" s="48" customFormat="1" ht="14.25" customHeigh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48" customFormat="1" ht="14.25" customHeigh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48" customFormat="1" ht="14.25" customHeigh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48" customFormat="1" ht="14.25" customHeigh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48" customFormat="1" ht="14.25" customHeigh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7" spans="2:15" s="48" customFormat="1" ht="14.25" customHeigh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</row>
    <row r="598" spans="2:15" s="48" customFormat="1" ht="14.25" customHeigh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48" customFormat="1" ht="14.25" customHeigh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48" customFormat="1" ht="14.25" customHeigh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48" customFormat="1" ht="14.25" customHeigh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48" customFormat="1" ht="14.25" customHeigh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48" customFormat="1" ht="14.25" customHeigh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48" customFormat="1" ht="14.25" customHeigh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48" customFormat="1" ht="14.25" customHeigh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6" spans="2:15" s="48" customFormat="1" ht="14.25" customHeigh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</row>
    <row r="607" spans="2:15" s="48" customFormat="1" ht="14.25" customHeigh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48" customFormat="1" ht="14.25" customHeigh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48" customFormat="1" ht="14.25" customHeigh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48" customFormat="1" ht="14.25" customHeigh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48" customFormat="1" ht="14.25" customHeigh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48" customFormat="1" ht="14.25" customHeigh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48" customFormat="1" ht="14.25" customHeigh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48" customFormat="1" ht="14.25" customHeigh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5" spans="2:15" s="48" customFormat="1" ht="14.25" customHeigh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</row>
    <row r="616" spans="2:15" s="48" customFormat="1" ht="14.25" customHeigh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48" customFormat="1" ht="14.25" customHeigh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48" customFormat="1" ht="14.25" customHeigh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48" customFormat="1" ht="14.25" customHeigh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48" customFormat="1" ht="14.25" customHeigh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1" spans="2:15" s="48" customFormat="1" ht="14.25" customHeigh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</row>
    <row r="622" spans="2:15" s="48" customFormat="1" ht="14.25" customHeigh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48" customFormat="1" ht="14.25" customHeigh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48" customFormat="1" ht="14.25" customHeigh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48" customFormat="1" ht="14.25" customHeigh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48" customFormat="1" ht="14.25" customHeigh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7" spans="2:15" s="48" customFormat="1" ht="14.25" customHeigh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</row>
    <row r="628" spans="2:15" s="48" customFormat="1" ht="14.25" customHeigh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48" customFormat="1" ht="14.25" customHeigh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48" customFormat="1" ht="14.25" customHeigh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48" customFormat="1" ht="14.25" customHeigh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48" customFormat="1" ht="14.25" customHeigh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48" customFormat="1" ht="14.25" customHeigh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4" spans="2:15" s="48" customFormat="1" ht="14.25" customHeigh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</row>
    <row r="635" spans="2:15" s="48" customFormat="1" ht="14.25" customHeigh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48" customFormat="1" ht="14.25" customHeigh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48" customFormat="1" ht="14.25" customHeigh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48" customFormat="1" ht="14.25" customHeigh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48" customFormat="1" ht="14.25" customHeigh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48" customFormat="1" ht="14.25" customHeigh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48" customFormat="1" ht="14.25" customHeigh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2" spans="2:15" s="48" customFormat="1" ht="14.25" customHeigh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</row>
    <row r="643" spans="2:15" s="48" customFormat="1" ht="14.25" customHeigh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</row>
    <row r="644" spans="2:15" s="48" customFormat="1" ht="14.25" customHeigh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48" customFormat="1" ht="14.25" customHeigh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48" customFormat="1" ht="14.25" customHeigh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48" customFormat="1" ht="14.25" customHeigh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48" customFormat="1" ht="14.25" customHeigh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48" customFormat="1" ht="14.25" customHeigh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48" customFormat="1" ht="14.25" customHeigh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48" customFormat="1" ht="14.25" customHeigh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2" spans="2:15" s="48" customFormat="1" ht="14.25" customHeigh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</row>
    <row r="653" spans="2:15" s="48" customFormat="1" ht="14.25" customHeigh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</row>
    <row r="654" spans="2:15" s="48" customFormat="1" ht="14.25" customHeigh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48" customFormat="1" ht="14.25" customHeigh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48" customFormat="1" ht="14.25" customHeigh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7" spans="2:15" s="48" customFormat="1" ht="14.25" customHeigh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</row>
    <row r="658" spans="2:15" s="48" customFormat="1" ht="14.25" customHeigh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48" customFormat="1" ht="14.25" customHeigh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0" spans="2:15" s="48" customFormat="1" ht="14.25" customHeigh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</row>
    <row r="661" spans="2:15" s="48" customFormat="1" ht="14.25" customHeigh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48" customFormat="1" ht="14.25" customHeigh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3" spans="2:15" s="48" customFormat="1" ht="14.25" customHeigh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</row>
    <row r="664" spans="2:15" s="48" customFormat="1" ht="14.25" customHeigh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48" customFormat="1" ht="14.25" customHeigh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48" customFormat="1" ht="14.25" customHeigh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48" customFormat="1" ht="14.25" customHeigh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48" customFormat="1" ht="14.25" customHeigh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48" customFormat="1" ht="14.25" customHeigh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48" customFormat="1" ht="14.25" customHeigh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1" spans="2:15" s="48" customFormat="1" ht="14.25" customHeigh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</row>
    <row r="672" spans="2:15" s="48" customFormat="1" ht="14.25" customHeigh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48" customFormat="1" ht="14.25" customHeigh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4" spans="2:15" s="48" customFormat="1" ht="14.25" customHeigh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</row>
    <row r="675" spans="2:15" s="48" customFormat="1" ht="14.25" customHeigh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</row>
    <row r="676" spans="2:15" s="48" customFormat="1" ht="14.25" customHeigh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48" customFormat="1" ht="14.25" customHeigh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8" spans="2:15" s="48" customFormat="1" ht="14.25" customHeigh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</row>
    <row r="679" spans="2:15" s="48" customFormat="1" ht="14.25" customHeigh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48" customFormat="1" ht="14.25" customHeigh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1" spans="2:15" s="48" customFormat="1" ht="14.25" customHeigh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</row>
    <row r="682" spans="2:15" s="48" customFormat="1" ht="14.25" customHeigh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48" customFormat="1" ht="14.25" customHeigh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4" spans="2:15" s="48" customFormat="1" ht="14.25" customHeigh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</row>
    <row r="685" spans="2:15" s="48" customFormat="1" ht="14.25" customHeigh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48" customFormat="1" ht="14.25" customHeigh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7" spans="2:15" s="48" customFormat="1" ht="14.25" customHeigh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</row>
    <row r="688" spans="2:15" s="48" customFormat="1" ht="14.25" customHeigh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</row>
    <row r="689" spans="2:15" s="48" customFormat="1" ht="14.25" customHeigh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48" customFormat="1" ht="14.25" customHeigh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1" spans="2:15" s="48" customFormat="1" ht="14.25" customHeigh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</row>
    <row r="692" spans="2:15" s="48" customFormat="1" ht="14.25" customHeigh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48" customFormat="1" ht="14.25" customHeigh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48" customFormat="1" ht="14.25" customHeigh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48" customFormat="1" ht="14.25" customHeigh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48" customFormat="1" ht="14.25" customHeigh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48" customFormat="1" ht="14.25" customHeigh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48" customFormat="1" ht="14.25" customHeigh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48" customFormat="1" ht="14.25" customHeigh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48" customFormat="1" ht="14.25" customHeigh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1" spans="2:15" s="48" customFormat="1" ht="14.25" customHeigh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</row>
    <row r="702" spans="2:15" s="48" customFormat="1" ht="14.25" customHeigh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3" spans="2:15" s="48" customFormat="1" ht="14.25" customHeigh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</row>
    <row r="704" spans="2:15" s="48" customFormat="1" ht="14.25" customHeigh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48" customFormat="1" ht="14.25" customHeigh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6" spans="2:15" s="48" customFormat="1" ht="14.25" customHeigh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</row>
    <row r="707" spans="2:15" s="48" customFormat="1" ht="14.25" customHeigh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48" customFormat="1" ht="14.25" customHeigh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09" spans="2:15" s="48" customFormat="1" ht="14.25" customHeigh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</row>
    <row r="710" spans="2:15" s="48" customFormat="1" ht="14.25" customHeigh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48" customFormat="1" ht="14.25" customHeigh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2" spans="2:15" s="48" customFormat="1" ht="14.25" customHeigh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</row>
    <row r="713" spans="2:15" s="48" customFormat="1" ht="14.25" customHeigh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48" customFormat="1" ht="14.25" customHeigh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48" customFormat="1" ht="14.25" customHeigh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48" customFormat="1" ht="14.25" customHeigh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48" customFormat="1" ht="14.25" customHeigh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48" customFormat="1" ht="14.25" customHeigh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48" customFormat="1" ht="14.25" customHeigh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0" spans="2:15" s="48" customFormat="1" ht="14.25" customHeigh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</row>
    <row r="721" spans="2:15" s="48" customFormat="1" ht="14.25" customHeigh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2" spans="2:15" s="48" customFormat="1" ht="14.25" customHeigh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</row>
    <row r="723" spans="2:15" s="48" customFormat="1" ht="14.25" customHeigh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48" customFormat="1" ht="14.25" customHeigh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5" spans="2:15" s="48" customFormat="1" ht="14.25" customHeigh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</row>
    <row r="726" spans="2:15" s="48" customFormat="1" ht="14.25" customHeigh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48" customFormat="1" ht="14.25" customHeigh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8" spans="2:15" s="48" customFormat="1" ht="14.25" customHeigh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</row>
    <row r="729" spans="2:15" s="48" customFormat="1" ht="14.25" customHeigh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48" customFormat="1" ht="14.25" customHeigh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1" spans="2:15" s="48" customFormat="1" ht="14.25" customHeigh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</row>
    <row r="732" spans="2:15" s="48" customFormat="1" ht="14.25" customHeigh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48" customFormat="1" ht="14.25" customHeigh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48" customFormat="1" ht="14.25" customHeigh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48" customFormat="1" ht="14.25" customHeigh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48" customFormat="1" ht="14.25" customHeigh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48" customFormat="1" ht="14.25" customHeigh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48" customFormat="1" ht="14.25" customHeigh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39" spans="2:15" s="48" customFormat="1" ht="14.25" customHeigh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</row>
    <row r="740" spans="2:15" s="48" customFormat="1" ht="14.25" customHeigh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1" spans="2:15" s="48" customFormat="1" ht="14.25" customHeigh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</row>
    <row r="742" spans="2:15" s="48" customFormat="1" ht="14.25" customHeigh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48" customFormat="1" ht="14.25" customHeigh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4" spans="2:15" s="48" customFormat="1" ht="14.25" customHeigh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</row>
    <row r="745" spans="2:15" s="48" customFormat="1" ht="14.25" customHeigh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48" customFormat="1" ht="14.25" customHeigh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7" spans="2:15" s="48" customFormat="1" ht="14.25" customHeigh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</row>
    <row r="748" spans="2:15" s="48" customFormat="1" ht="14.25" customHeigh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48" customFormat="1" ht="14.25" customHeigh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0" spans="2:15" s="48" customFormat="1" ht="14.25" customHeigh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</row>
    <row r="751" spans="2:15" s="48" customFormat="1" ht="14.25" customHeigh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48" customFormat="1" ht="14.25" customHeigh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48" customFormat="1" ht="14.25" customHeigh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48" customFormat="1" ht="14.25" customHeigh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48" customFormat="1" ht="14.25" customHeigh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48" customFormat="1" ht="14.25" customHeigh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48" customFormat="1" ht="14.25" customHeigh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8" spans="2:15" s="48" customFormat="1" ht="14.25" customHeigh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</row>
    <row r="759" spans="2:15" s="48" customFormat="1" ht="14.25" customHeigh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0" spans="2:15" s="48" customFormat="1" ht="14.25" customHeigh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</row>
    <row r="761" spans="2:15" s="48" customFormat="1" ht="14.25" customHeigh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48" customFormat="1" ht="14.25" customHeigh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3" spans="2:15" s="48" customFormat="1" ht="14.25" customHeigh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</row>
    <row r="764" spans="2:15" s="48" customFormat="1" ht="14.25" customHeigh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48" customFormat="1" ht="14.25" customHeigh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6" spans="2:15" s="48" customFormat="1" ht="14.25" customHeigh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</row>
    <row r="767" spans="2:15" s="48" customFormat="1" ht="14.25" customHeigh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48" customFormat="1" ht="14.25" customHeigh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48" customFormat="1" ht="14.25" customHeigh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48" customFormat="1" ht="14.25" customHeigh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48" customFormat="1" ht="14.25" customHeigh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2" spans="2:15" s="48" customFormat="1" ht="14.25" customHeigh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</row>
    <row r="773" spans="2:15" s="48" customFormat="1" ht="14.25" customHeigh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48" customFormat="1" ht="14.25" customHeigh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5" spans="2:15" s="48" customFormat="1" ht="14.25" customHeigh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</row>
    <row r="776" spans="2:15" s="48" customFormat="1" ht="14.25" customHeigh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7" spans="2:15" s="48" customFormat="1" ht="14.25" customHeigh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</row>
    <row r="778" spans="2:15" s="48" customFormat="1" ht="14.25" customHeigh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79" spans="2:15" s="48" customFormat="1" ht="14.25" customHeigh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</row>
    <row r="780" spans="2:15" s="48" customFormat="1" ht="14.25" customHeigh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48" customFormat="1" ht="14.25" customHeigh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2" spans="2:15" s="48" customFormat="1" ht="14.25" customHeigh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</row>
    <row r="783" spans="2:15" s="48" customFormat="1" ht="14.25" customHeigh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48" customFormat="1" ht="14.25" customHeigh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5" spans="2:15" s="48" customFormat="1" ht="14.25" customHeigh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</row>
    <row r="786" spans="2:15" s="48" customFormat="1" ht="14.25" customHeigh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48" customFormat="1" ht="14.25" customHeigh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8" spans="2:15" s="48" customFormat="1" ht="14.25" customHeigh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</row>
    <row r="789" spans="2:15" s="48" customFormat="1" ht="14.25" customHeigh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0" spans="2:15" s="48" customFormat="1" ht="14.25" customHeigh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</row>
    <row r="791" spans="2:15" s="48" customFormat="1" ht="14.25" customHeigh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</row>
    <row r="792" spans="2:15" s="48" customFormat="1" ht="14.25" customHeigh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3" spans="2:15" s="48" customFormat="1" ht="14.25" customHeigh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</row>
    <row r="794" spans="2:15" s="48" customFormat="1" ht="14.25" customHeigh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48" customFormat="1" ht="14.25" customHeigh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6" spans="2:15" s="48" customFormat="1" ht="14.25" customHeigh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</row>
    <row r="797" spans="2:15" s="48" customFormat="1" ht="14.25" customHeigh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</row>
    <row r="798" spans="2:15" s="48" customFormat="1" ht="14.25" customHeigh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48" customFormat="1" ht="14.25" customHeigh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0" spans="2:15" s="48" customFormat="1" ht="14.25" customHeigh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</row>
    <row r="801" spans="2:15" s="48" customFormat="1" ht="14.25" customHeigh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48" customFormat="1" ht="14.25" customHeigh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3" spans="2:15" s="48" customFormat="1" ht="14.25" customHeigh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</row>
    <row r="804" spans="2:15" s="48" customFormat="1" ht="14.25" customHeigh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</row>
    <row r="805" spans="2:15" s="48" customFormat="1" ht="14.25" customHeigh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6" spans="2:15" s="48" customFormat="1" ht="14.25" customHeigh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</row>
    <row r="807" spans="2:15" s="48" customFormat="1" ht="14.25" customHeigh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</row>
    <row r="808" spans="2:15" s="48" customFormat="1" ht="14.25" customHeigh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09" spans="2:15" s="48" customFormat="1" ht="14.25" customHeigh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</row>
    <row r="810" spans="2:15" s="48" customFormat="1" ht="14.25" customHeigh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48" customFormat="1" ht="14.25" customHeigh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2" spans="2:15" s="48" customFormat="1" ht="14.25" customHeigh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</row>
    <row r="813" spans="2:15" s="48" customFormat="1" ht="14.25" customHeigh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</row>
    <row r="814" spans="2:15" s="48" customFormat="1" ht="14.25" customHeigh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48" customFormat="1" ht="14.25" customHeigh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48" customFormat="1" ht="14.25" customHeigh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48" customFormat="1" ht="14.25" customHeigh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48" customFormat="1" ht="14.25" customHeigh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48" customFormat="1" ht="14.25" customHeigh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48" customFormat="1" ht="14.25" customHeigh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48" customFormat="1" ht="14.25" customHeigh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48" customFormat="1" ht="14.25" customHeigh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3" spans="2:15" s="48" customFormat="1" ht="14.25" customHeigh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</row>
    <row r="824" spans="2:15" s="48" customFormat="1" ht="14.25" customHeigh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5" spans="2:15" s="48" customFormat="1" ht="14.25" customHeigh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</row>
    <row r="826" spans="2:15" s="48" customFormat="1" ht="14.25" customHeigh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48" customFormat="1" ht="14.25" customHeigh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8" spans="2:15" s="48" customFormat="1" ht="14.25" customHeigh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</row>
    <row r="829" spans="2:15" s="48" customFormat="1" ht="14.25" customHeigh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48" customFormat="1" ht="14.25" customHeigh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1" spans="2:15" s="48" customFormat="1" ht="14.25" customHeigh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</row>
    <row r="832" spans="2:15" s="48" customFormat="1" ht="14.25" customHeigh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48" customFormat="1" ht="14.25" customHeigh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4" spans="2:15" s="48" customFormat="1" ht="14.25" customHeigh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</row>
    <row r="835" spans="2:15" s="48" customFormat="1" ht="14.25" customHeigh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48" customFormat="1" ht="14.25" customHeigh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48" customFormat="1" ht="14.25" customHeigh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48" customFormat="1" ht="14.25" customHeigh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48" customFormat="1" ht="14.25" customHeigh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48" customFormat="1" ht="14.25" customHeigh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48" customFormat="1" ht="14.25" customHeigh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2" spans="2:15" s="48" customFormat="1" ht="14.25" customHeigh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</row>
    <row r="843" spans="2:15" s="48" customFormat="1" ht="14.25" customHeigh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4" spans="2:15" s="48" customFormat="1" ht="14.25" customHeigh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</row>
    <row r="845" spans="2:15" s="48" customFormat="1" ht="14.25" customHeigh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48" customFormat="1" ht="14.25" customHeigh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7" spans="2:15" s="48" customFormat="1" ht="14.25" customHeigh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</row>
    <row r="848" spans="2:15" s="48" customFormat="1" ht="14.25" customHeigh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48" customFormat="1" ht="14.25" customHeigh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0" spans="2:15" s="48" customFormat="1" ht="14.25" customHeigh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</row>
    <row r="851" spans="2:15" s="48" customFormat="1" ht="14.25" customHeigh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48" customFormat="1" ht="14.25" customHeigh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3" spans="2:15" s="48" customFormat="1" ht="14.25" customHeigh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</row>
    <row r="854" spans="2:15" s="48" customFormat="1" ht="14.25" customHeigh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48" customFormat="1" ht="14.25" customHeigh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48" customFormat="1" ht="14.25" customHeigh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48" customFormat="1" ht="14.25" customHeigh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48" customFormat="1" ht="14.25" customHeigh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48" customFormat="1" ht="14.25" customHeigh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48" customFormat="1" ht="14.25" customHeigh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1" spans="2:15" s="48" customFormat="1" ht="14.25" customHeigh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</row>
    <row r="862" spans="2:15" s="48" customFormat="1" ht="14.25" customHeigh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3" spans="2:15" s="48" customFormat="1" ht="14.25" customHeigh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</row>
    <row r="864" spans="2:15" s="48" customFormat="1" ht="14.25" customHeigh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48" customFormat="1" ht="14.25" customHeigh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6" spans="2:15" s="48" customFormat="1" ht="14.25" customHeigh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</row>
    <row r="867" spans="2:15" s="48" customFormat="1" ht="14.25" customHeigh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48" customFormat="1" ht="14.25" customHeigh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69" spans="2:15" s="48" customFormat="1" ht="14.25" customHeigh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</row>
    <row r="870" spans="2:15" s="48" customFormat="1" ht="14.25" customHeigh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48" customFormat="1" ht="14.25" customHeigh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2" spans="2:15" s="48" customFormat="1" ht="14.25" customHeigh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</row>
    <row r="873" spans="2:15" s="48" customFormat="1" ht="14.25" customHeigh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48" customFormat="1" ht="14.25" customHeigh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48" customFormat="1" ht="14.25" customHeigh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48" customFormat="1" ht="14.25" customHeigh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48" customFormat="1" ht="14.25" customHeigh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48" customFormat="1" ht="14.25" customHeigh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48" customFormat="1" ht="14.25" customHeigh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0" spans="2:15" s="48" customFormat="1" ht="14.25" customHeigh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</row>
    <row r="881" spans="2:15" s="48" customFormat="1" ht="14.25" customHeigh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2" spans="2:15" s="48" customFormat="1" ht="14.25" customHeigh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</row>
    <row r="883" spans="2:15" s="48" customFormat="1" ht="14.25" customHeigh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48" customFormat="1" ht="14.25" customHeigh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5" spans="2:15" s="48" customFormat="1" ht="14.25" customHeigh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</row>
    <row r="886" spans="2:15" s="48" customFormat="1" ht="14.25" customHeigh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48" customFormat="1" ht="14.25" customHeigh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8" spans="2:15" s="48" customFormat="1" ht="14.25" customHeigh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</row>
    <row r="889" spans="2:15" s="48" customFormat="1" ht="14.25" customHeigh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48" customFormat="1" ht="14.25" customHeigh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1" spans="2:15" s="48" customFormat="1" ht="14.25" customHeigh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</row>
    <row r="892" spans="2:15" s="48" customFormat="1" ht="14.25" customHeigh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48" customFormat="1" ht="14.25" customHeigh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4" spans="2:15" s="48" customFormat="1" ht="14.25" customHeigh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</row>
    <row r="895" spans="2:15" s="48" customFormat="1" ht="14.25" customHeigh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48" customFormat="1" ht="14.25" customHeigh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7" spans="2:15" s="48" customFormat="1" ht="14.25" customHeigh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</row>
    <row r="898" spans="2:15" s="48" customFormat="1" ht="14.25" customHeigh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899" spans="2:15" s="48" customFormat="1" ht="14.25" customHeigh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</row>
    <row r="900" spans="2:15" s="48" customFormat="1" ht="14.25" customHeigh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1" spans="2:15" s="48" customFormat="1" ht="14.25" customHeigh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</row>
    <row r="902" spans="2:15" s="48" customFormat="1" ht="14.25" customHeigh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48" customFormat="1" ht="14.25" customHeigh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4" spans="2:15" s="48" customFormat="1" ht="14.25" customHeigh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</row>
    <row r="905" spans="2:15" s="48" customFormat="1" ht="14.25" customHeigh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48" customFormat="1" ht="14.25" customHeigh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7" spans="2:15" s="48" customFormat="1" ht="14.25" customHeigh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</row>
    <row r="908" spans="2:15" s="48" customFormat="1" ht="14.25" customHeigh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09" spans="2:15" s="48" customFormat="1" ht="14.25" customHeigh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</row>
    <row r="910" spans="2:15" s="48" customFormat="1" ht="14.25" customHeigh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</row>
    <row r="911" spans="2:15" s="48" customFormat="1" ht="14.25" customHeigh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2" spans="2:15" s="48" customFormat="1" ht="14.25" customHeigh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</row>
    <row r="913" spans="2:15" s="48" customFormat="1" ht="14.25" customHeigh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</row>
    <row r="914" spans="2:15" s="48" customFormat="1" ht="14.25" customHeigh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  <row r="915" spans="2:15" s="48" customFormat="1" ht="14.25" customHeigh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</row>
    <row r="916" spans="2:15" s="48" customFormat="1" ht="14.25" customHeigh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</row>
    <row r="917" spans="2:15" s="48" customFormat="1" ht="14.25" customHeigh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</row>
    <row r="918" spans="2:15" s="48" customFormat="1" ht="14.25" customHeigh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</row>
    <row r="919" spans="2:15" s="48" customFormat="1" ht="14.25" customHeigh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</row>
    <row r="920" spans="2:15" s="48" customFormat="1" ht="14.25" customHeigh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</row>
    <row r="921" spans="2:15" s="48" customFormat="1" ht="14.25" customHeigh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</row>
    <row r="922" spans="2:15" s="48" customFormat="1" ht="14.25" customHeigh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</row>
    <row r="923" spans="2:15" s="48" customFormat="1" ht="14.25" customHeigh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</row>
    <row r="924" spans="2:15" s="48" customFormat="1" ht="14.25" customHeigh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</row>
    <row r="925" spans="2:15" s="48" customFormat="1" ht="14.25" customHeigh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</row>
    <row r="926" spans="2:15" s="48" customFormat="1" ht="14.25" customHeigh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</row>
    <row r="927" spans="2:15" s="48" customFormat="1" ht="14.25" customHeigh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</row>
    <row r="928" spans="2:15" s="48" customFormat="1" ht="14.25" customHeigh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</row>
    <row r="929" spans="2:15" s="48" customFormat="1" ht="14.25" customHeigh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</row>
    <row r="930" spans="2:15" s="48" customFormat="1" ht="14.25" customHeigh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</row>
    <row r="931" spans="2:15" s="48" customFormat="1" ht="14.25" customHeigh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</row>
    <row r="932" spans="2:15" s="48" customFormat="1" ht="14.25" customHeigh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</row>
    <row r="933" spans="2:15" s="48" customFormat="1" ht="14.25" customHeigh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</row>
    <row r="934" spans="2:15" s="48" customFormat="1" ht="14.25" customHeigh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</row>
    <row r="935" spans="2:15" s="48" customFormat="1" ht="14.25" customHeigh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</row>
    <row r="936" spans="2:15" s="48" customFormat="1" ht="14.25" customHeigh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</row>
    <row r="937" spans="2:15" s="48" customFormat="1" ht="14.25" customHeigh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</row>
    <row r="938" spans="2:15" s="48" customFormat="1" ht="14.25" customHeigh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</row>
    <row r="939" spans="2:15" s="48" customFormat="1" ht="14.25" customHeigh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</row>
    <row r="940" spans="2:15" s="48" customFormat="1" ht="14.25" customHeigh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</row>
    <row r="941" spans="2:15" s="48" customFormat="1" ht="14.25" customHeigh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</row>
    <row r="942" spans="2:15" s="48" customFormat="1" ht="14.25" customHeigh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</row>
    <row r="943" spans="2:15" s="48" customFormat="1" ht="14.25" customHeigh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</row>
    <row r="944" spans="2:15" s="48" customFormat="1" ht="14.25" customHeigh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</row>
    <row r="945" spans="2:15" s="48" customFormat="1" ht="14.25" customHeigh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</row>
    <row r="946" spans="2:15" s="48" customFormat="1" ht="14.25" customHeigh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</row>
    <row r="947" spans="2:15" s="48" customFormat="1" ht="14.25" customHeigh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</row>
    <row r="948" spans="2:15" s="48" customFormat="1" ht="14.25" customHeigh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</row>
    <row r="949" spans="2:15" s="48" customFormat="1" ht="14.25" customHeigh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</row>
    <row r="950" spans="2:15" s="48" customFormat="1" ht="14.25" customHeigh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</row>
    <row r="951" spans="2:15" s="48" customFormat="1" ht="14.25" customHeigh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</row>
    <row r="952" spans="2:15" s="48" customFormat="1" ht="14.25" customHeigh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</row>
    <row r="953" spans="2:15" s="48" customFormat="1" ht="14.25" customHeigh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</row>
    <row r="954" spans="2:15" s="48" customFormat="1" ht="14.25" customHeigh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</row>
    <row r="955" spans="2:15" s="48" customFormat="1" ht="14.25" customHeigh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</row>
    <row r="956" spans="2:15" s="48" customFormat="1" ht="14.25" customHeigh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</row>
    <row r="957" spans="2:15" s="48" customFormat="1" ht="14.25" customHeigh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</row>
    <row r="958" spans="2:15" s="48" customFormat="1" ht="14.25" customHeigh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</row>
    <row r="959" spans="2:15" s="48" customFormat="1" ht="14.25" customHeigh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</row>
    <row r="960" spans="2:15" s="48" customFormat="1" ht="14.25" customHeigh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</row>
    <row r="961" spans="2:15" s="48" customFormat="1" ht="14.25" customHeigh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</row>
    <row r="962" spans="2:15" s="48" customFormat="1" ht="14.25" customHeigh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</row>
    <row r="963" spans="2:15" s="48" customFormat="1" ht="14.25" customHeigh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</row>
    <row r="964" spans="2:15" s="48" customFormat="1" ht="14.25" customHeigh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</row>
    <row r="965" spans="2:15" s="48" customFormat="1" ht="14.25" customHeigh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</row>
    <row r="966" spans="2:15" s="48" customFormat="1" ht="14.25" customHeigh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</row>
    <row r="967" spans="2:15" s="48" customFormat="1" ht="14.25" customHeigh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</row>
    <row r="968" spans="2:15" s="48" customFormat="1" ht="14.25" customHeigh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</row>
    <row r="969" spans="2:15" s="48" customFormat="1" ht="14.25" customHeigh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</row>
    <row r="970" spans="2:15" s="48" customFormat="1" ht="14.25" customHeigh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</row>
    <row r="971" spans="2:15" s="48" customFormat="1" ht="14.25" customHeigh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</row>
    <row r="972" spans="2:15" s="48" customFormat="1" ht="14.25" customHeigh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</row>
    <row r="973" spans="2:15" s="48" customFormat="1" ht="14.25" customHeigh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</row>
    <row r="974" spans="2:15" s="48" customFormat="1" ht="14.25" customHeigh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</row>
    <row r="975" spans="2:15" s="48" customFormat="1" ht="14.25" customHeigh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</row>
    <row r="976" spans="2:15" s="48" customFormat="1" ht="14.25" customHeigh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</row>
    <row r="977" spans="2:15" s="48" customFormat="1" ht="14.25" customHeigh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</row>
    <row r="978" spans="2:15" s="48" customFormat="1" ht="14.25" customHeigh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</row>
    <row r="979" spans="2:15" s="48" customFormat="1" ht="14.25" customHeigh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</row>
    <row r="980" spans="2:15" s="48" customFormat="1" ht="14.25" customHeigh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</row>
    <row r="981" spans="2:15" s="48" customFormat="1" ht="14.25" customHeigh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</row>
    <row r="982" spans="2:15" s="48" customFormat="1" ht="14.25" customHeigh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</row>
    <row r="983" spans="2:15" s="48" customFormat="1" ht="14.25" customHeigh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</row>
    <row r="984" spans="2:15" s="48" customFormat="1" ht="14.25" customHeigh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</row>
    <row r="985" spans="2:15" s="48" customFormat="1" ht="14.25" customHeigh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</row>
    <row r="986" spans="2:15" s="48" customFormat="1" ht="14.25" customHeigh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</row>
    <row r="987" spans="2:15" s="48" customFormat="1" ht="14.25" customHeigh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</row>
    <row r="988" spans="2:15" s="48" customFormat="1" ht="14.25" customHeigh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</row>
    <row r="989" spans="2:15" s="48" customFormat="1" ht="14.25" customHeigh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</row>
    <row r="990" spans="2:15" s="48" customFormat="1" ht="14.25" customHeigh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</row>
    <row r="991" spans="2:15" s="48" customFormat="1" ht="14.25" customHeigh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</row>
    <row r="992" spans="2:15" s="48" customFormat="1" ht="14.25" customHeigh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</row>
    <row r="993" spans="2:15" s="48" customFormat="1" ht="14.25" customHeigh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</row>
    <row r="994" spans="2:15" s="48" customFormat="1" ht="14.25" customHeigh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</row>
    <row r="995" spans="2:15" s="48" customFormat="1" ht="14.25" customHeigh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</row>
    <row r="996" spans="2:15" s="48" customFormat="1" ht="14.25" customHeigh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</row>
    <row r="997" spans="2:15" s="48" customFormat="1" ht="14.25" customHeigh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</row>
  </sheetData>
  <mergeCells count="7">
    <mergeCell ref="A37:B37"/>
    <mergeCell ref="A1:N1"/>
    <mergeCell ref="A2:N2"/>
    <mergeCell ref="A3:N3"/>
    <mergeCell ref="D4:F4"/>
    <mergeCell ref="G4:I4"/>
    <mergeCell ref="A36:B36"/>
  </mergeCells>
  <conditionalFormatting sqref="C1:C1048576 D37:K37">
    <cfRule type="containsText" dxfId="15" priority="8" operator="containsText" text="Friday">
      <formula>NOT(ISERROR(SEARCH("Friday",C1)))</formula>
    </cfRule>
  </conditionalFormatting>
  <conditionalFormatting sqref="D7:I12 J7:K35">
    <cfRule type="containsText" dxfId="14" priority="5" operator="containsText" text="H">
      <formula>NOT(ISERROR(SEARCH("H",D7)))</formula>
    </cfRule>
  </conditionalFormatting>
  <conditionalFormatting sqref="D6:K35">
    <cfRule type="containsText" dxfId="13" priority="3" operator="containsText" text="H">
      <formula>NOT(ISERROR(SEARCH("H",D6)))</formula>
    </cfRule>
    <cfRule type="cellIs" dxfId="12" priority="4" operator="greaterThan">
      <formula>"H"</formula>
    </cfRule>
  </conditionalFormatting>
  <conditionalFormatting sqref="D1:L3 D4 G4 J4:L4 D5:L5 L36:L37 D38:L1048576">
    <cfRule type="containsText" dxfId="11" priority="6" operator="containsText" text="0">
      <formula>NOT(ISERROR(SEARCH("0",D1)))</formula>
    </cfRule>
  </conditionalFormatting>
  <conditionalFormatting sqref="G20:I20">
    <cfRule type="containsText" dxfId="10" priority="2" operator="containsText" text="H">
      <formula>NOT(ISERROR(SEARCH("H",G20)))</formula>
    </cfRule>
  </conditionalFormatting>
  <conditionalFormatting sqref="G23:I23">
    <cfRule type="containsText" dxfId="9" priority="1" operator="containsText" text="H">
      <formula>NOT(ISERROR(SEARCH("H",G23)))</formula>
    </cfRule>
  </conditionalFormatting>
  <conditionalFormatting sqref="N1:N1048576">
    <cfRule type="containsText" dxfId="8" priority="7" operator="containsText" text="Holiday">
      <formula>NOT(ISERROR(SEARCH("Holiday",N1)))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E0BA-E621-4662-AF5B-C91942B667A3}">
  <dimension ref="A2:H18"/>
  <sheetViews>
    <sheetView showGridLines="0" workbookViewId="0">
      <selection activeCell="A10" sqref="A10:H10"/>
    </sheetView>
  </sheetViews>
  <sheetFormatPr defaultRowHeight="15" x14ac:dyDescent="0.25"/>
  <cols>
    <col min="3" max="3" width="11" customWidth="1"/>
    <col min="8" max="8" width="12.5703125" customWidth="1"/>
  </cols>
  <sheetData>
    <row r="2" spans="1:8" x14ac:dyDescent="0.25">
      <c r="B2" s="87" t="s">
        <v>43</v>
      </c>
      <c r="C2" s="87"/>
      <c r="D2" s="87"/>
      <c r="E2" s="87"/>
      <c r="F2" s="87"/>
      <c r="G2" s="87"/>
    </row>
    <row r="3" spans="1:8" x14ac:dyDescent="0.25">
      <c r="B3" s="9" t="s">
        <v>33</v>
      </c>
      <c r="C3" s="9" t="s">
        <v>13</v>
      </c>
      <c r="D3" s="9" t="s">
        <v>34</v>
      </c>
      <c r="E3" s="9" t="s">
        <v>35</v>
      </c>
      <c r="F3" s="9" t="s">
        <v>36</v>
      </c>
      <c r="G3" s="9" t="s">
        <v>37</v>
      </c>
    </row>
    <row r="4" spans="1:8" x14ac:dyDescent="0.25">
      <c r="B4" s="8">
        <v>1</v>
      </c>
      <c r="C4" s="8" t="s">
        <v>16</v>
      </c>
      <c r="D4" s="8">
        <v>77</v>
      </c>
      <c r="E4" s="8">
        <v>80</v>
      </c>
      <c r="F4" s="8">
        <v>90</v>
      </c>
      <c r="G4" s="8">
        <v>44</v>
      </c>
    </row>
    <row r="5" spans="1:8" x14ac:dyDescent="0.25">
      <c r="B5" s="8">
        <v>2</v>
      </c>
      <c r="C5" s="8" t="s">
        <v>17</v>
      </c>
      <c r="D5" s="8">
        <v>90</v>
      </c>
      <c r="E5" s="8">
        <v>78</v>
      </c>
      <c r="F5" s="8">
        <v>80</v>
      </c>
      <c r="G5" s="8">
        <v>75</v>
      </c>
    </row>
    <row r="6" spans="1:8" x14ac:dyDescent="0.25">
      <c r="B6" s="8">
        <v>3</v>
      </c>
      <c r="C6" s="8" t="s">
        <v>18</v>
      </c>
      <c r="D6" s="8">
        <v>56</v>
      </c>
      <c r="E6" s="8">
        <v>50</v>
      </c>
      <c r="F6" s="8">
        <v>84</v>
      </c>
      <c r="G6" s="8">
        <v>65</v>
      </c>
    </row>
    <row r="7" spans="1:8" x14ac:dyDescent="0.25">
      <c r="B7" s="8">
        <v>4</v>
      </c>
      <c r="C7" s="8" t="s">
        <v>19</v>
      </c>
      <c r="D7" s="8">
        <v>70</v>
      </c>
      <c r="E7" s="8">
        <v>65</v>
      </c>
      <c r="F7" s="8">
        <v>33</v>
      </c>
      <c r="G7" s="8">
        <v>89</v>
      </c>
    </row>
    <row r="8" spans="1:8" x14ac:dyDescent="0.25">
      <c r="B8" s="8">
        <v>5</v>
      </c>
      <c r="C8" s="8" t="s">
        <v>20</v>
      </c>
      <c r="D8" s="8">
        <v>63</v>
      </c>
      <c r="E8" s="8">
        <v>55</v>
      </c>
      <c r="F8" s="8">
        <v>68</v>
      </c>
      <c r="G8" s="8">
        <v>77</v>
      </c>
    </row>
    <row r="10" spans="1:8" x14ac:dyDescent="0.25">
      <c r="A10" s="90" t="s">
        <v>38</v>
      </c>
      <c r="B10" s="90"/>
      <c r="C10" s="90"/>
      <c r="D10" s="90"/>
      <c r="E10" s="90"/>
      <c r="F10" s="90"/>
      <c r="G10" s="90"/>
      <c r="H10" s="90"/>
    </row>
    <row r="11" spans="1:8" x14ac:dyDescent="0.25">
      <c r="B11" s="88" t="s">
        <v>39</v>
      </c>
      <c r="C11" s="88"/>
      <c r="D11" s="10" t="s">
        <v>34</v>
      </c>
      <c r="E11" s="10" t="s">
        <v>35</v>
      </c>
      <c r="F11" s="10" t="s">
        <v>36</v>
      </c>
      <c r="G11" s="10" t="s">
        <v>37</v>
      </c>
      <c r="H11" s="10" t="s">
        <v>40</v>
      </c>
    </row>
    <row r="12" spans="1:8" x14ac:dyDescent="0.25">
      <c r="B12" s="89" t="s">
        <v>20</v>
      </c>
      <c r="C12" s="89"/>
      <c r="D12" s="8">
        <f>_xlfn.XLOOKUP(B12,C4:C8,D4:D8)</f>
        <v>63</v>
      </c>
      <c r="E12" s="8">
        <f>_xlfn.XLOOKUP(B12,C4:C8,E4:E8)</f>
        <v>55</v>
      </c>
      <c r="F12" s="8">
        <f>_xlfn.XLOOKUP(B12,C4:C8,F4:F8)</f>
        <v>68</v>
      </c>
      <c r="G12" s="8">
        <f>_xlfn.XLOOKUP(B12,C4:C8,G4:G8)</f>
        <v>77</v>
      </c>
      <c r="H12" s="8">
        <f>SUM(D12:G12)</f>
        <v>263</v>
      </c>
    </row>
    <row r="13" spans="1:8" x14ac:dyDescent="0.25">
      <c r="B13" s="75"/>
      <c r="C13" s="75"/>
      <c r="D13" s="75"/>
      <c r="E13" s="75"/>
    </row>
    <row r="14" spans="1:8" x14ac:dyDescent="0.25">
      <c r="B14" s="72" t="s">
        <v>41</v>
      </c>
      <c r="C14" s="72"/>
      <c r="D14" s="72"/>
      <c r="E14" s="72"/>
      <c r="F14" s="72"/>
      <c r="G14" s="72"/>
      <c r="H14" s="72"/>
    </row>
    <row r="15" spans="1:8" x14ac:dyDescent="0.25">
      <c r="B15" s="72" t="s">
        <v>42</v>
      </c>
      <c r="C15" s="72"/>
      <c r="D15" s="72"/>
      <c r="E15" s="72"/>
      <c r="F15" s="72"/>
      <c r="G15" s="72"/>
      <c r="H15" s="72"/>
    </row>
    <row r="16" spans="1:8" x14ac:dyDescent="0.25">
      <c r="B16" s="75"/>
      <c r="C16" s="75"/>
      <c r="D16" s="75"/>
      <c r="E16" s="75"/>
    </row>
    <row r="17" spans="2:5" x14ac:dyDescent="0.25">
      <c r="B17" s="75"/>
      <c r="C17" s="75"/>
      <c r="D17" s="75"/>
      <c r="E17" s="75"/>
    </row>
    <row r="18" spans="2:5" x14ac:dyDescent="0.25">
      <c r="B18" s="75"/>
      <c r="C18" s="75"/>
    </row>
  </sheetData>
  <mergeCells count="13">
    <mergeCell ref="B15:H15"/>
    <mergeCell ref="B2:G2"/>
    <mergeCell ref="B16:C16"/>
    <mergeCell ref="B17:C17"/>
    <mergeCell ref="B18:C18"/>
    <mergeCell ref="D13:E13"/>
    <mergeCell ref="D16:E16"/>
    <mergeCell ref="D17:E17"/>
    <mergeCell ref="B11:C11"/>
    <mergeCell ref="B12:C12"/>
    <mergeCell ref="B13:C13"/>
    <mergeCell ref="A10:H10"/>
    <mergeCell ref="B14:H14"/>
  </mergeCells>
  <phoneticPr fontId="4" type="noConversion"/>
  <dataValidations count="1">
    <dataValidation type="list" allowBlank="1" showInputMessage="1" showErrorMessage="1" sqref="B12:C12" xr:uid="{E400C8FB-0FDE-4562-AF72-E3C17529FD69}">
      <formula1>$C$4:$C$8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704E3-C36D-4788-93BE-EFCDAD0A006B}">
  <dimension ref="A3:O42"/>
  <sheetViews>
    <sheetView topLeftCell="A28" workbookViewId="0">
      <selection activeCell="C36" sqref="C36"/>
    </sheetView>
  </sheetViews>
  <sheetFormatPr defaultRowHeight="15" x14ac:dyDescent="0.25"/>
  <cols>
    <col min="2" max="2" width="10.140625" bestFit="1" customWidth="1"/>
  </cols>
  <sheetData>
    <row r="3" spans="1:15" ht="45" customHeight="1" x14ac:dyDescent="0.25">
      <c r="A3" s="78" t="s">
        <v>77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5" ht="14.25" customHeight="1" x14ac:dyDescent="0.25">
      <c r="A4" s="79" t="s">
        <v>113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5" ht="16.5" customHeight="1" x14ac:dyDescent="0.25">
      <c r="A5" s="80" t="s">
        <v>79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5" ht="16.5" customHeight="1" x14ac:dyDescent="0.25">
      <c r="A6" s="14"/>
      <c r="D6" s="81" t="s">
        <v>81</v>
      </c>
      <c r="E6" s="82"/>
      <c r="F6" s="82"/>
      <c r="G6" s="83" t="s">
        <v>80</v>
      </c>
      <c r="H6" s="84"/>
      <c r="I6" s="84"/>
      <c r="J6" s="61" t="s">
        <v>82</v>
      </c>
      <c r="K6" s="62" t="s">
        <v>82</v>
      </c>
    </row>
    <row r="7" spans="1:15" ht="34.15" customHeight="1" x14ac:dyDescent="0.25">
      <c r="A7" s="17" t="s">
        <v>83</v>
      </c>
      <c r="B7" s="18" t="s">
        <v>84</v>
      </c>
      <c r="C7" s="18" t="s">
        <v>85</v>
      </c>
      <c r="D7" s="20" t="s">
        <v>89</v>
      </c>
      <c r="E7" s="20" t="s">
        <v>90</v>
      </c>
      <c r="F7" s="20" t="s">
        <v>91</v>
      </c>
      <c r="G7" s="19" t="s">
        <v>86</v>
      </c>
      <c r="H7" s="20" t="s">
        <v>87</v>
      </c>
      <c r="I7" s="20" t="s">
        <v>88</v>
      </c>
      <c r="J7" s="20" t="s">
        <v>92</v>
      </c>
      <c r="K7" s="20" t="s">
        <v>93</v>
      </c>
      <c r="L7" s="21" t="s">
        <v>94</v>
      </c>
      <c r="M7" s="21" t="s">
        <v>95</v>
      </c>
      <c r="N7" s="18" t="s">
        <v>7</v>
      </c>
      <c r="O7" s="22"/>
    </row>
    <row r="8" spans="1:15" ht="16.5" customHeight="1" x14ac:dyDescent="0.25">
      <c r="A8" s="23">
        <v>1</v>
      </c>
      <c r="B8" s="24">
        <v>45474</v>
      </c>
      <c r="C8" s="25" t="str">
        <f>TEXT(B8, "dddd")</f>
        <v>Monday</v>
      </c>
      <c r="D8" s="26" t="s">
        <v>96</v>
      </c>
      <c r="E8" s="26" t="s">
        <v>96</v>
      </c>
      <c r="F8" s="26" t="s">
        <v>96</v>
      </c>
      <c r="G8" s="63" t="s">
        <v>97</v>
      </c>
      <c r="H8" s="63" t="s">
        <v>98</v>
      </c>
      <c r="I8" s="63" t="s">
        <v>97</v>
      </c>
      <c r="J8" s="64" t="s">
        <v>98</v>
      </c>
      <c r="K8" s="64" t="s">
        <v>97</v>
      </c>
      <c r="L8" s="29">
        <f>COUNTIF(D8:K8,"&lt;&gt;*H*")</f>
        <v>6</v>
      </c>
      <c r="M8" s="30"/>
      <c r="N8" s="31"/>
      <c r="O8" s="32"/>
    </row>
    <row r="9" spans="1:15" ht="16.5" customHeight="1" x14ac:dyDescent="0.25">
      <c r="A9" s="23">
        <v>2</v>
      </c>
      <c r="B9" s="24">
        <v>45475</v>
      </c>
      <c r="C9" s="25" t="str">
        <f t="shared" ref="C9:C38" si="0">TEXT(B9, "dddd")</f>
        <v>Tuesday</v>
      </c>
      <c r="D9" s="26" t="s">
        <v>96</v>
      </c>
      <c r="E9" s="26" t="s">
        <v>96</v>
      </c>
      <c r="F9" s="26" t="s">
        <v>96</v>
      </c>
      <c r="G9" s="63" t="s">
        <v>97</v>
      </c>
      <c r="H9" s="63" t="s">
        <v>98</v>
      </c>
      <c r="I9" s="63" t="s">
        <v>97</v>
      </c>
      <c r="J9" s="64" t="s">
        <v>97</v>
      </c>
      <c r="K9" s="64" t="s">
        <v>96</v>
      </c>
      <c r="L9" s="29">
        <f t="shared" ref="L9:L38" si="1">COUNTIF(D9:K9,"&lt;&gt;*H*")</f>
        <v>7</v>
      </c>
      <c r="M9" s="33"/>
      <c r="N9" s="34"/>
      <c r="O9" s="32"/>
    </row>
    <row r="10" spans="1:15" ht="16.5" customHeight="1" x14ac:dyDescent="0.25">
      <c r="A10" s="23">
        <v>3</v>
      </c>
      <c r="B10" s="24">
        <v>45476</v>
      </c>
      <c r="C10" s="25" t="str">
        <f t="shared" si="0"/>
        <v>Wednesday</v>
      </c>
      <c r="D10" s="26" t="s">
        <v>96</v>
      </c>
      <c r="E10" s="26" t="s">
        <v>96</v>
      </c>
      <c r="F10" s="26" t="s">
        <v>96</v>
      </c>
      <c r="G10" s="63" t="s">
        <v>97</v>
      </c>
      <c r="H10" s="63" t="s">
        <v>98</v>
      </c>
      <c r="I10" s="63" t="s">
        <v>97</v>
      </c>
      <c r="J10" s="64" t="s">
        <v>96</v>
      </c>
      <c r="K10" s="64" t="s">
        <v>97</v>
      </c>
      <c r="L10" s="29">
        <f t="shared" si="1"/>
        <v>7</v>
      </c>
      <c r="M10" s="30"/>
      <c r="N10" s="33"/>
      <c r="O10" s="32"/>
    </row>
    <row r="11" spans="1:15" ht="16.5" customHeight="1" x14ac:dyDescent="0.25">
      <c r="A11" s="23">
        <v>4</v>
      </c>
      <c r="B11" s="24">
        <v>45477</v>
      </c>
      <c r="C11" s="25" t="str">
        <f t="shared" si="0"/>
        <v>Thursday</v>
      </c>
      <c r="D11" s="26" t="s">
        <v>96</v>
      </c>
      <c r="E11" s="26" t="s">
        <v>96</v>
      </c>
      <c r="F11" s="26" t="s">
        <v>96</v>
      </c>
      <c r="G11" s="63" t="s">
        <v>97</v>
      </c>
      <c r="H11" s="63" t="s">
        <v>98</v>
      </c>
      <c r="I11" s="63" t="s">
        <v>97</v>
      </c>
      <c r="J11" s="64" t="s">
        <v>96</v>
      </c>
      <c r="K11" s="64" t="s">
        <v>97</v>
      </c>
      <c r="L11" s="29">
        <f t="shared" si="1"/>
        <v>7</v>
      </c>
      <c r="M11" s="33"/>
      <c r="N11" s="33"/>
    </row>
    <row r="12" spans="1:15" ht="16.5" customHeight="1" x14ac:dyDescent="0.25">
      <c r="A12" s="23">
        <v>5</v>
      </c>
      <c r="B12" s="24">
        <v>45478</v>
      </c>
      <c r="C12" s="25" t="str">
        <f t="shared" si="0"/>
        <v>Friday</v>
      </c>
      <c r="D12" s="26" t="s">
        <v>96</v>
      </c>
      <c r="E12" s="26" t="s">
        <v>96</v>
      </c>
      <c r="F12" s="26" t="s">
        <v>96</v>
      </c>
      <c r="G12" s="63" t="s">
        <v>98</v>
      </c>
      <c r="H12" s="63" t="s">
        <v>98</v>
      </c>
      <c r="I12" s="63" t="s">
        <v>98</v>
      </c>
      <c r="J12" s="64" t="s">
        <v>97</v>
      </c>
      <c r="K12" s="64" t="s">
        <v>97</v>
      </c>
      <c r="L12" s="29">
        <f t="shared" si="1"/>
        <v>5</v>
      </c>
      <c r="M12" s="35"/>
      <c r="N12" s="35"/>
      <c r="O12" s="32"/>
    </row>
    <row r="13" spans="1:15" ht="16.5" customHeight="1" x14ac:dyDescent="0.25">
      <c r="A13" s="23">
        <v>6</v>
      </c>
      <c r="B13" s="24">
        <v>45479</v>
      </c>
      <c r="C13" s="25" t="str">
        <f t="shared" si="0"/>
        <v>Saturday</v>
      </c>
      <c r="D13" s="26" t="s">
        <v>98</v>
      </c>
      <c r="E13" s="26" t="s">
        <v>98</v>
      </c>
      <c r="F13" s="26" t="s">
        <v>98</v>
      </c>
      <c r="G13" s="63" t="s">
        <v>96</v>
      </c>
      <c r="H13" s="63" t="s">
        <v>98</v>
      </c>
      <c r="I13" s="63" t="s">
        <v>96</v>
      </c>
      <c r="J13" s="64" t="s">
        <v>96</v>
      </c>
      <c r="K13" s="64" t="s">
        <v>96</v>
      </c>
      <c r="L13" s="29">
        <f t="shared" si="1"/>
        <v>4</v>
      </c>
      <c r="M13" s="33"/>
      <c r="N13" s="33"/>
      <c r="O13" s="32"/>
    </row>
    <row r="14" spans="1:15" ht="16.5" customHeight="1" x14ac:dyDescent="0.25">
      <c r="A14" s="23">
        <v>7</v>
      </c>
      <c r="B14" s="24">
        <v>45480</v>
      </c>
      <c r="C14" s="25" t="str">
        <f t="shared" si="0"/>
        <v>Sunday</v>
      </c>
      <c r="D14" s="26" t="s">
        <v>96</v>
      </c>
      <c r="E14" s="26" t="s">
        <v>96</v>
      </c>
      <c r="F14" s="26" t="s">
        <v>96</v>
      </c>
      <c r="G14" s="63" t="s">
        <v>97</v>
      </c>
      <c r="H14" s="63" t="s">
        <v>98</v>
      </c>
      <c r="I14" s="63" t="s">
        <v>97</v>
      </c>
      <c r="J14" s="64" t="s">
        <v>97</v>
      </c>
      <c r="K14" s="64" t="s">
        <v>98</v>
      </c>
      <c r="L14" s="29">
        <f t="shared" si="1"/>
        <v>6</v>
      </c>
      <c r="M14" s="35"/>
      <c r="N14" s="35"/>
      <c r="O14" s="36"/>
    </row>
    <row r="15" spans="1:15" ht="16.5" customHeight="1" x14ac:dyDescent="0.25">
      <c r="A15" s="23">
        <v>8</v>
      </c>
      <c r="B15" s="24">
        <v>45481</v>
      </c>
      <c r="C15" s="25" t="str">
        <f t="shared" si="0"/>
        <v>Monday</v>
      </c>
      <c r="D15" s="26" t="s">
        <v>96</v>
      </c>
      <c r="E15" s="26" t="s">
        <v>96</v>
      </c>
      <c r="F15" s="26" t="s">
        <v>96</v>
      </c>
      <c r="G15" s="63" t="s">
        <v>97</v>
      </c>
      <c r="H15" s="63" t="s">
        <v>98</v>
      </c>
      <c r="I15" s="63" t="s">
        <v>97</v>
      </c>
      <c r="J15" s="64" t="s">
        <v>96</v>
      </c>
      <c r="K15" s="64" t="s">
        <v>97</v>
      </c>
      <c r="L15" s="29">
        <f t="shared" si="1"/>
        <v>7</v>
      </c>
      <c r="M15" s="33"/>
      <c r="N15" s="30"/>
      <c r="O15" s="32"/>
    </row>
    <row r="16" spans="1:15" ht="16.5" customHeight="1" x14ac:dyDescent="0.25">
      <c r="A16" s="23">
        <v>9</v>
      </c>
      <c r="B16" s="24">
        <v>45482</v>
      </c>
      <c r="C16" s="25" t="str">
        <f t="shared" si="0"/>
        <v>Tuesday</v>
      </c>
      <c r="D16" s="26" t="s">
        <v>96</v>
      </c>
      <c r="E16" s="26" t="s">
        <v>96</v>
      </c>
      <c r="F16" s="26" t="s">
        <v>96</v>
      </c>
      <c r="G16" s="63" t="s">
        <v>97</v>
      </c>
      <c r="H16" s="63" t="s">
        <v>98</v>
      </c>
      <c r="I16" s="63" t="s">
        <v>97</v>
      </c>
      <c r="J16" s="64" t="s">
        <v>97</v>
      </c>
      <c r="K16" s="64" t="s">
        <v>96</v>
      </c>
      <c r="L16" s="29">
        <f t="shared" si="1"/>
        <v>7</v>
      </c>
      <c r="M16" s="33"/>
      <c r="N16" s="34"/>
      <c r="O16" s="32"/>
    </row>
    <row r="17" spans="1:15" ht="16.5" customHeight="1" x14ac:dyDescent="0.25">
      <c r="A17" s="23">
        <v>10</v>
      </c>
      <c r="B17" s="24">
        <v>45483</v>
      </c>
      <c r="C17" s="25" t="str">
        <f t="shared" si="0"/>
        <v>Wednesday</v>
      </c>
      <c r="D17" s="26" t="s">
        <v>96</v>
      </c>
      <c r="E17" s="26" t="s">
        <v>96</v>
      </c>
      <c r="F17" s="26" t="s">
        <v>96</v>
      </c>
      <c r="G17" s="63" t="s">
        <v>98</v>
      </c>
      <c r="H17" s="63" t="s">
        <v>98</v>
      </c>
      <c r="I17" s="63" t="s">
        <v>98</v>
      </c>
      <c r="J17" s="64" t="s">
        <v>97</v>
      </c>
      <c r="K17" s="64" t="s">
        <v>97</v>
      </c>
      <c r="L17" s="29">
        <f t="shared" si="1"/>
        <v>5</v>
      </c>
      <c r="M17" s="35"/>
      <c r="N17" s="33"/>
      <c r="O17" s="32"/>
    </row>
    <row r="18" spans="1:15" ht="16.5" customHeight="1" x14ac:dyDescent="0.25">
      <c r="A18" s="23">
        <v>11</v>
      </c>
      <c r="B18" s="24">
        <v>45484</v>
      </c>
      <c r="C18" s="25" t="str">
        <f t="shared" si="0"/>
        <v>Thursday</v>
      </c>
      <c r="D18" s="26" t="s">
        <v>96</v>
      </c>
      <c r="E18" s="26" t="s">
        <v>96</v>
      </c>
      <c r="F18" s="26" t="s">
        <v>96</v>
      </c>
      <c r="G18" s="63" t="s">
        <v>97</v>
      </c>
      <c r="H18" s="63" t="s">
        <v>98</v>
      </c>
      <c r="I18" s="63" t="s">
        <v>97</v>
      </c>
      <c r="J18" s="64" t="s">
        <v>96</v>
      </c>
      <c r="K18" s="64" t="s">
        <v>97</v>
      </c>
      <c r="L18" s="29">
        <f t="shared" si="1"/>
        <v>7</v>
      </c>
      <c r="M18" s="35"/>
      <c r="N18" s="35"/>
      <c r="O18" s="32"/>
    </row>
    <row r="19" spans="1:15" ht="16.5" customHeight="1" x14ac:dyDescent="0.25">
      <c r="A19" s="23">
        <v>12</v>
      </c>
      <c r="B19" s="24">
        <v>45485</v>
      </c>
      <c r="C19" s="25" t="str">
        <f t="shared" si="0"/>
        <v>Friday</v>
      </c>
      <c r="D19" s="26" t="s">
        <v>98</v>
      </c>
      <c r="E19" s="26" t="s">
        <v>98</v>
      </c>
      <c r="F19" s="26" t="s">
        <v>98</v>
      </c>
      <c r="G19" s="63" t="s">
        <v>96</v>
      </c>
      <c r="H19" s="63" t="s">
        <v>98</v>
      </c>
      <c r="I19" s="63" t="s">
        <v>96</v>
      </c>
      <c r="J19" s="64" t="s">
        <v>96</v>
      </c>
      <c r="K19" s="64" t="s">
        <v>98</v>
      </c>
      <c r="L19" s="29">
        <f t="shared" si="1"/>
        <v>3</v>
      </c>
      <c r="M19" s="35"/>
      <c r="N19" s="35"/>
      <c r="O19" s="32"/>
    </row>
    <row r="20" spans="1:15" ht="16.5" customHeight="1" x14ac:dyDescent="0.25">
      <c r="A20" s="23">
        <v>13</v>
      </c>
      <c r="B20" s="24">
        <v>45486</v>
      </c>
      <c r="C20" s="25" t="str">
        <f t="shared" si="0"/>
        <v>Saturday</v>
      </c>
      <c r="D20" s="26" t="s">
        <v>96</v>
      </c>
      <c r="E20" s="26" t="s">
        <v>96</v>
      </c>
      <c r="F20" s="26" t="s">
        <v>96</v>
      </c>
      <c r="G20" s="63" t="s">
        <v>97</v>
      </c>
      <c r="H20" s="63" t="s">
        <v>98</v>
      </c>
      <c r="I20" s="63" t="s">
        <v>97</v>
      </c>
      <c r="J20" s="64" t="s">
        <v>98</v>
      </c>
      <c r="K20" s="64" t="s">
        <v>96</v>
      </c>
      <c r="L20" s="29">
        <f t="shared" si="1"/>
        <v>6</v>
      </c>
      <c r="M20" s="33"/>
      <c r="N20" s="33"/>
      <c r="O20" s="32"/>
    </row>
    <row r="21" spans="1:15" ht="16.5" customHeight="1" x14ac:dyDescent="0.25">
      <c r="A21" s="23">
        <v>14</v>
      </c>
      <c r="B21" s="24">
        <v>45487</v>
      </c>
      <c r="C21" s="25" t="str">
        <f t="shared" si="0"/>
        <v>Sunday</v>
      </c>
      <c r="D21" s="26" t="s">
        <v>96</v>
      </c>
      <c r="E21" s="26" t="s">
        <v>96</v>
      </c>
      <c r="F21" s="26" t="s">
        <v>96</v>
      </c>
      <c r="G21" s="63" t="s">
        <v>97</v>
      </c>
      <c r="H21" s="63" t="s">
        <v>98</v>
      </c>
      <c r="I21" s="63" t="s">
        <v>97</v>
      </c>
      <c r="J21" s="64" t="s">
        <v>96</v>
      </c>
      <c r="K21" s="64" t="s">
        <v>97</v>
      </c>
      <c r="L21" s="29">
        <f t="shared" si="1"/>
        <v>7</v>
      </c>
      <c r="M21" s="35"/>
      <c r="N21" s="35"/>
      <c r="O21" s="36"/>
    </row>
    <row r="22" spans="1:15" ht="16.5" customHeight="1" x14ac:dyDescent="0.25">
      <c r="A22" s="23">
        <v>15</v>
      </c>
      <c r="B22" s="24">
        <v>45488</v>
      </c>
      <c r="C22" s="25" t="str">
        <f t="shared" si="0"/>
        <v>Monday</v>
      </c>
      <c r="D22" s="26" t="s">
        <v>96</v>
      </c>
      <c r="E22" s="26" t="s">
        <v>96</v>
      </c>
      <c r="F22" s="26" t="s">
        <v>96</v>
      </c>
      <c r="G22" s="63" t="s">
        <v>97</v>
      </c>
      <c r="H22" s="63" t="s">
        <v>98</v>
      </c>
      <c r="I22" s="63" t="s">
        <v>97</v>
      </c>
      <c r="J22" s="64" t="s">
        <v>96</v>
      </c>
      <c r="K22" s="64" t="s">
        <v>97</v>
      </c>
      <c r="L22" s="29">
        <f t="shared" si="1"/>
        <v>7</v>
      </c>
      <c r="M22" s="33"/>
      <c r="N22" s="31"/>
      <c r="O22" s="32"/>
    </row>
    <row r="23" spans="1:15" ht="16.5" customHeight="1" x14ac:dyDescent="0.25">
      <c r="A23" s="65">
        <v>16</v>
      </c>
      <c r="B23" s="24">
        <v>45489</v>
      </c>
      <c r="C23" s="66" t="str">
        <f t="shared" si="0"/>
        <v>Tuesday</v>
      </c>
      <c r="D23" s="26" t="s">
        <v>96</v>
      </c>
      <c r="E23" s="26" t="s">
        <v>96</v>
      </c>
      <c r="F23" s="26" t="s">
        <v>96</v>
      </c>
      <c r="G23" s="63" t="s">
        <v>97</v>
      </c>
      <c r="H23" s="63" t="s">
        <v>98</v>
      </c>
      <c r="I23" s="63" t="s">
        <v>97</v>
      </c>
      <c r="J23" s="64" t="s">
        <v>97</v>
      </c>
      <c r="K23" s="64" t="s">
        <v>96</v>
      </c>
      <c r="L23" s="29">
        <f t="shared" si="1"/>
        <v>7</v>
      </c>
      <c r="M23" s="40"/>
      <c r="N23" s="67"/>
      <c r="O23" s="32"/>
    </row>
    <row r="24" spans="1:15" ht="16.5" customHeight="1" x14ac:dyDescent="0.25">
      <c r="A24" s="37">
        <v>17</v>
      </c>
      <c r="B24" s="24">
        <v>45490</v>
      </c>
      <c r="C24" s="39" t="str">
        <f t="shared" si="0"/>
        <v>Wednesday</v>
      </c>
      <c r="D24" s="26" t="s">
        <v>96</v>
      </c>
      <c r="E24" s="26" t="s">
        <v>96</v>
      </c>
      <c r="F24" s="26" t="s">
        <v>96</v>
      </c>
      <c r="G24" s="63" t="s">
        <v>98</v>
      </c>
      <c r="H24" s="63" t="s">
        <v>98</v>
      </c>
      <c r="I24" s="63" t="s">
        <v>98</v>
      </c>
      <c r="J24" s="64" t="s">
        <v>97</v>
      </c>
      <c r="K24" s="64" t="s">
        <v>97</v>
      </c>
      <c r="L24" s="29">
        <f t="shared" si="1"/>
        <v>5</v>
      </c>
      <c r="M24" s="40"/>
      <c r="N24" s="68" t="s">
        <v>114</v>
      </c>
      <c r="O24" s="32"/>
    </row>
    <row r="25" spans="1:15" ht="16.5" customHeight="1" x14ac:dyDescent="0.25">
      <c r="A25" s="65">
        <v>18</v>
      </c>
      <c r="B25" s="24">
        <v>45491</v>
      </c>
      <c r="C25" s="66" t="str">
        <f t="shared" si="0"/>
        <v>Thursday</v>
      </c>
      <c r="D25" s="26" t="s">
        <v>96</v>
      </c>
      <c r="E25" s="26" t="s">
        <v>96</v>
      </c>
      <c r="F25" s="26" t="s">
        <v>96</v>
      </c>
      <c r="G25" s="63" t="s">
        <v>97</v>
      </c>
      <c r="H25" s="63" t="s">
        <v>98</v>
      </c>
      <c r="I25" s="63" t="s">
        <v>97</v>
      </c>
      <c r="J25" s="64" t="s">
        <v>97</v>
      </c>
      <c r="K25" s="64" t="s">
        <v>98</v>
      </c>
      <c r="L25" s="29">
        <f t="shared" si="1"/>
        <v>6</v>
      </c>
      <c r="M25" s="40"/>
      <c r="N25" s="67"/>
    </row>
    <row r="26" spans="1:15" ht="16.5" customHeight="1" x14ac:dyDescent="0.25">
      <c r="A26" s="23">
        <v>19</v>
      </c>
      <c r="B26" s="24">
        <v>45492</v>
      </c>
      <c r="C26" s="25" t="str">
        <f t="shared" si="0"/>
        <v>Friday</v>
      </c>
      <c r="D26" s="26" t="s">
        <v>98</v>
      </c>
      <c r="E26" s="26" t="s">
        <v>98</v>
      </c>
      <c r="F26" s="26" t="s">
        <v>98</v>
      </c>
      <c r="G26" s="63" t="s">
        <v>96</v>
      </c>
      <c r="H26" s="63" t="s">
        <v>98</v>
      </c>
      <c r="I26" s="63" t="s">
        <v>96</v>
      </c>
      <c r="J26" s="64" t="s">
        <v>98</v>
      </c>
      <c r="K26" s="64" t="s">
        <v>96</v>
      </c>
      <c r="L26" s="29">
        <f t="shared" si="1"/>
        <v>3</v>
      </c>
      <c r="M26" s="35"/>
      <c r="N26" s="35"/>
      <c r="O26" s="36"/>
    </row>
    <row r="27" spans="1:15" ht="16.5" customHeight="1" x14ac:dyDescent="0.25">
      <c r="A27" s="23">
        <v>20</v>
      </c>
      <c r="B27" s="24">
        <v>45493</v>
      </c>
      <c r="C27" s="25" t="str">
        <f t="shared" si="0"/>
        <v>Saturday</v>
      </c>
      <c r="D27" s="26" t="s">
        <v>96</v>
      </c>
      <c r="E27" s="26" t="s">
        <v>96</v>
      </c>
      <c r="F27" s="26" t="s">
        <v>96</v>
      </c>
      <c r="G27" s="63" t="s">
        <v>97</v>
      </c>
      <c r="H27" s="63" t="s">
        <v>98</v>
      </c>
      <c r="I27" s="63" t="s">
        <v>97</v>
      </c>
      <c r="J27" s="64" t="s">
        <v>96</v>
      </c>
      <c r="K27" s="64" t="s">
        <v>97</v>
      </c>
      <c r="L27" s="29">
        <f t="shared" si="1"/>
        <v>7</v>
      </c>
      <c r="M27" s="33"/>
      <c r="N27" s="33"/>
      <c r="O27" s="36"/>
    </row>
    <row r="28" spans="1:15" ht="16.5" customHeight="1" x14ac:dyDescent="0.25">
      <c r="A28" s="23">
        <v>21</v>
      </c>
      <c r="B28" s="24">
        <v>45494</v>
      </c>
      <c r="C28" s="25" t="str">
        <f t="shared" si="0"/>
        <v>Sunday</v>
      </c>
      <c r="D28" s="26" t="s">
        <v>96</v>
      </c>
      <c r="E28" s="26" t="s">
        <v>96</v>
      </c>
      <c r="F28" s="26" t="s">
        <v>96</v>
      </c>
      <c r="G28" s="63" t="s">
        <v>97</v>
      </c>
      <c r="H28" s="63" t="s">
        <v>98</v>
      </c>
      <c r="I28" s="63" t="s">
        <v>97</v>
      </c>
      <c r="J28" s="64" t="s">
        <v>97</v>
      </c>
      <c r="K28" s="64" t="s">
        <v>96</v>
      </c>
      <c r="L28" s="29">
        <f t="shared" si="1"/>
        <v>7</v>
      </c>
      <c r="M28" s="33"/>
      <c r="N28" s="34"/>
      <c r="O28" s="36"/>
    </row>
    <row r="29" spans="1:15" ht="16.5" customHeight="1" x14ac:dyDescent="0.25">
      <c r="A29" s="23">
        <v>22</v>
      </c>
      <c r="B29" s="24">
        <v>45495</v>
      </c>
      <c r="C29" s="25" t="str">
        <f t="shared" si="0"/>
        <v>Monday</v>
      </c>
      <c r="D29" s="26" t="s">
        <v>96</v>
      </c>
      <c r="E29" s="26" t="s">
        <v>96</v>
      </c>
      <c r="F29" s="26" t="s">
        <v>96</v>
      </c>
      <c r="G29" s="63" t="s">
        <v>98</v>
      </c>
      <c r="H29" s="63" t="s">
        <v>98</v>
      </c>
      <c r="I29" s="63" t="s">
        <v>98</v>
      </c>
      <c r="J29" s="64" t="s">
        <v>96</v>
      </c>
      <c r="K29" s="64" t="s">
        <v>97</v>
      </c>
      <c r="L29" s="29">
        <f t="shared" si="1"/>
        <v>5</v>
      </c>
      <c r="M29" s="34"/>
      <c r="N29" s="31"/>
      <c r="O29" s="36"/>
    </row>
    <row r="30" spans="1:15" ht="16.5" customHeight="1" x14ac:dyDescent="0.25">
      <c r="A30" s="23">
        <v>23</v>
      </c>
      <c r="B30" s="24">
        <v>45496</v>
      </c>
      <c r="C30" s="25" t="str">
        <f t="shared" si="0"/>
        <v>Tuesday</v>
      </c>
      <c r="D30" s="26" t="s">
        <v>96</v>
      </c>
      <c r="E30" s="26" t="s">
        <v>96</v>
      </c>
      <c r="F30" s="26" t="s">
        <v>96</v>
      </c>
      <c r="G30" s="63" t="s">
        <v>97</v>
      </c>
      <c r="H30" s="63" t="s">
        <v>98</v>
      </c>
      <c r="I30" s="63" t="s">
        <v>97</v>
      </c>
      <c r="J30" s="64" t="s">
        <v>98</v>
      </c>
      <c r="K30" s="64" t="s">
        <v>96</v>
      </c>
      <c r="L30" s="29">
        <f t="shared" si="1"/>
        <v>6</v>
      </c>
      <c r="M30" s="33"/>
      <c r="N30" s="42"/>
      <c r="O30" s="36"/>
    </row>
    <row r="31" spans="1:15" ht="16.5" customHeight="1" x14ac:dyDescent="0.25">
      <c r="A31" s="23">
        <v>24</v>
      </c>
      <c r="B31" s="24">
        <v>45497</v>
      </c>
      <c r="C31" s="25" t="str">
        <f t="shared" si="0"/>
        <v>Wednesday</v>
      </c>
      <c r="D31" s="26" t="s">
        <v>96</v>
      </c>
      <c r="E31" s="26" t="s">
        <v>96</v>
      </c>
      <c r="F31" s="26" t="s">
        <v>96</v>
      </c>
      <c r="G31" s="63" t="s">
        <v>97</v>
      </c>
      <c r="H31" s="63" t="s">
        <v>98</v>
      </c>
      <c r="I31" s="63" t="s">
        <v>97</v>
      </c>
      <c r="J31" s="64" t="s">
        <v>96</v>
      </c>
      <c r="K31" s="64" t="s">
        <v>97</v>
      </c>
      <c r="L31" s="29">
        <f t="shared" si="1"/>
        <v>7</v>
      </c>
      <c r="M31" s="33"/>
      <c r="N31" s="33"/>
      <c r="O31" s="32"/>
    </row>
    <row r="32" spans="1:15" ht="16.5" customHeight="1" x14ac:dyDescent="0.25">
      <c r="A32" s="23">
        <v>25</v>
      </c>
      <c r="B32" s="24">
        <v>45498</v>
      </c>
      <c r="C32" s="25" t="str">
        <f t="shared" si="0"/>
        <v>Thursday</v>
      </c>
      <c r="D32" s="26" t="s">
        <v>96</v>
      </c>
      <c r="E32" s="26" t="s">
        <v>96</v>
      </c>
      <c r="F32" s="26" t="s">
        <v>96</v>
      </c>
      <c r="G32" s="63" t="s">
        <v>97</v>
      </c>
      <c r="H32" s="63" t="s">
        <v>98</v>
      </c>
      <c r="I32" s="63" t="s">
        <v>97</v>
      </c>
      <c r="J32" s="64" t="s">
        <v>97</v>
      </c>
      <c r="K32" s="64" t="s">
        <v>98</v>
      </c>
      <c r="L32" s="29">
        <f t="shared" si="1"/>
        <v>6</v>
      </c>
      <c r="M32" s="33"/>
      <c r="N32" s="43"/>
      <c r="O32" s="32"/>
    </row>
    <row r="33" spans="1:15" ht="16.5" customHeight="1" x14ac:dyDescent="0.25">
      <c r="A33" s="23">
        <v>26</v>
      </c>
      <c r="B33" s="24">
        <v>45499</v>
      </c>
      <c r="C33" s="25" t="str">
        <f t="shared" si="0"/>
        <v>Friday</v>
      </c>
      <c r="D33" s="26" t="s">
        <v>98</v>
      </c>
      <c r="E33" s="26" t="s">
        <v>98</v>
      </c>
      <c r="F33" s="26" t="s">
        <v>98</v>
      </c>
      <c r="G33" s="63" t="s">
        <v>96</v>
      </c>
      <c r="H33" s="63" t="s">
        <v>98</v>
      </c>
      <c r="I33" s="63" t="s">
        <v>96</v>
      </c>
      <c r="J33" s="64" t="s">
        <v>98</v>
      </c>
      <c r="K33" s="64" t="s">
        <v>96</v>
      </c>
      <c r="L33" s="29">
        <f t="shared" si="1"/>
        <v>3</v>
      </c>
      <c r="M33" s="35"/>
      <c r="N33" s="35"/>
      <c r="O33" s="32"/>
    </row>
    <row r="34" spans="1:15" ht="16.5" customHeight="1" x14ac:dyDescent="0.25">
      <c r="A34" s="23">
        <v>27</v>
      </c>
      <c r="B34" s="24">
        <v>45500</v>
      </c>
      <c r="C34" s="25" t="str">
        <f t="shared" si="0"/>
        <v>Saturday</v>
      </c>
      <c r="D34" s="26" t="s">
        <v>96</v>
      </c>
      <c r="E34" s="26" t="s">
        <v>96</v>
      </c>
      <c r="F34" s="26" t="s">
        <v>96</v>
      </c>
      <c r="G34" s="63" t="s">
        <v>98</v>
      </c>
      <c r="H34" s="63" t="s">
        <v>98</v>
      </c>
      <c r="I34" s="63" t="s">
        <v>98</v>
      </c>
      <c r="J34" s="64" t="s">
        <v>97</v>
      </c>
      <c r="K34" s="64" t="s">
        <v>97</v>
      </c>
      <c r="L34" s="29">
        <f t="shared" si="1"/>
        <v>5</v>
      </c>
      <c r="M34" s="33"/>
      <c r="N34" s="33"/>
      <c r="O34" s="32"/>
    </row>
    <row r="35" spans="1:15" ht="16.5" customHeight="1" x14ac:dyDescent="0.25">
      <c r="A35" s="23">
        <v>28</v>
      </c>
      <c r="B35" s="24">
        <v>45501</v>
      </c>
      <c r="C35" s="25" t="str">
        <f t="shared" si="0"/>
        <v>Sunday</v>
      </c>
      <c r="D35" s="26" t="s">
        <v>96</v>
      </c>
      <c r="E35" s="26" t="s">
        <v>96</v>
      </c>
      <c r="F35" s="26" t="s">
        <v>96</v>
      </c>
      <c r="G35" s="63" t="s">
        <v>97</v>
      </c>
      <c r="H35" s="63" t="s">
        <v>98</v>
      </c>
      <c r="I35" s="63" t="s">
        <v>97</v>
      </c>
      <c r="J35" s="64" t="s">
        <v>96</v>
      </c>
      <c r="K35" s="64" t="s">
        <v>97</v>
      </c>
      <c r="L35" s="29">
        <f t="shared" si="1"/>
        <v>7</v>
      </c>
      <c r="M35" s="33"/>
      <c r="N35" s="33"/>
      <c r="O35" s="44"/>
    </row>
    <row r="36" spans="1:15" ht="16.5" customHeight="1" x14ac:dyDescent="0.25">
      <c r="A36" s="23">
        <v>29</v>
      </c>
      <c r="B36" s="24">
        <v>45502</v>
      </c>
      <c r="C36" s="25" t="str">
        <f t="shared" si="0"/>
        <v>Monday</v>
      </c>
      <c r="D36" s="26" t="s">
        <v>96</v>
      </c>
      <c r="E36" s="26" t="s">
        <v>96</v>
      </c>
      <c r="F36" s="26" t="s">
        <v>96</v>
      </c>
      <c r="G36" s="63" t="s">
        <v>97</v>
      </c>
      <c r="H36" s="63" t="s">
        <v>98</v>
      </c>
      <c r="I36" s="63" t="s">
        <v>97</v>
      </c>
      <c r="J36" s="64" t="s">
        <v>97</v>
      </c>
      <c r="K36" s="64" t="s">
        <v>96</v>
      </c>
      <c r="L36" s="29">
        <f t="shared" si="1"/>
        <v>7</v>
      </c>
      <c r="M36" s="33"/>
      <c r="N36" s="31"/>
      <c r="O36" s="32"/>
    </row>
    <row r="37" spans="1:15" ht="16.5" customHeight="1" x14ac:dyDescent="0.25">
      <c r="A37" s="23">
        <v>30</v>
      </c>
      <c r="B37" s="24">
        <v>45503</v>
      </c>
      <c r="C37" s="25" t="str">
        <f t="shared" si="0"/>
        <v>Tuesday</v>
      </c>
      <c r="D37" s="26" t="s">
        <v>96</v>
      </c>
      <c r="E37" s="26" t="s">
        <v>96</v>
      </c>
      <c r="F37" s="26" t="s">
        <v>96</v>
      </c>
      <c r="G37" s="63" t="s">
        <v>97</v>
      </c>
      <c r="H37" s="63" t="s">
        <v>98</v>
      </c>
      <c r="I37" s="63" t="s">
        <v>97</v>
      </c>
      <c r="J37" s="64" t="s">
        <v>97</v>
      </c>
      <c r="K37" s="64" t="s">
        <v>96</v>
      </c>
      <c r="L37" s="29">
        <f t="shared" si="1"/>
        <v>7</v>
      </c>
      <c r="M37" s="33"/>
      <c r="N37" s="33"/>
      <c r="O37" s="32"/>
    </row>
    <row r="38" spans="1:15" ht="16.5" customHeight="1" x14ac:dyDescent="0.25">
      <c r="A38" s="69">
        <v>31</v>
      </c>
      <c r="B38" s="24">
        <v>45504</v>
      </c>
      <c r="C38" s="25" t="str">
        <f t="shared" si="0"/>
        <v>Wednesday</v>
      </c>
      <c r="D38" s="26" t="s">
        <v>98</v>
      </c>
      <c r="E38" s="26" t="s">
        <v>98</v>
      </c>
      <c r="F38" s="26" t="s">
        <v>98</v>
      </c>
      <c r="G38" s="63" t="s">
        <v>96</v>
      </c>
      <c r="H38" s="63" t="s">
        <v>98</v>
      </c>
      <c r="I38" s="63" t="s">
        <v>96</v>
      </c>
      <c r="J38" s="64" t="s">
        <v>97</v>
      </c>
      <c r="K38" s="64" t="s">
        <v>97</v>
      </c>
      <c r="L38" s="29">
        <f t="shared" si="1"/>
        <v>4</v>
      </c>
      <c r="M38" s="33"/>
      <c r="N38" s="33"/>
      <c r="O38" s="32"/>
    </row>
    <row r="39" spans="1:15" s="48" customFormat="1" ht="21" customHeight="1" x14ac:dyDescent="0.35">
      <c r="A39" s="85" t="s">
        <v>100</v>
      </c>
      <c r="B39" s="86"/>
      <c r="C39" s="45">
        <v>26</v>
      </c>
      <c r="D39" s="45">
        <f>COUNTIF(D8:D38,"&lt;&gt;*H*")</f>
        <v>26</v>
      </c>
      <c r="E39" s="45">
        <f t="shared" ref="E39:K39" si="2">COUNTIF(E8:E38,"&lt;&gt;*H*")</f>
        <v>26</v>
      </c>
      <c r="F39" s="45">
        <f t="shared" si="2"/>
        <v>26</v>
      </c>
      <c r="G39" s="45">
        <f t="shared" si="2"/>
        <v>26</v>
      </c>
      <c r="H39" s="45">
        <f t="shared" si="2"/>
        <v>0</v>
      </c>
      <c r="I39" s="45">
        <f t="shared" si="2"/>
        <v>26</v>
      </c>
      <c r="J39" s="45">
        <f t="shared" si="2"/>
        <v>26</v>
      </c>
      <c r="K39" s="45">
        <f t="shared" si="2"/>
        <v>27</v>
      </c>
      <c r="L39" s="46"/>
      <c r="M39" s="47"/>
      <c r="N39" s="47"/>
    </row>
    <row r="40" spans="1:15" ht="29.25" customHeight="1" x14ac:dyDescent="0.25">
      <c r="A40" s="76" t="s">
        <v>101</v>
      </c>
      <c r="B40" s="77"/>
      <c r="C40" s="49">
        <v>5</v>
      </c>
      <c r="D40" s="49">
        <f>COUNTIF(D8:D38,"H")</f>
        <v>5</v>
      </c>
      <c r="E40" s="49">
        <f t="shared" ref="E40:K40" si="3">COUNTIF(E8:E38,"H")</f>
        <v>5</v>
      </c>
      <c r="F40" s="49">
        <f t="shared" si="3"/>
        <v>5</v>
      </c>
      <c r="G40" s="49">
        <f t="shared" si="3"/>
        <v>5</v>
      </c>
      <c r="H40" s="49">
        <f t="shared" si="3"/>
        <v>31</v>
      </c>
      <c r="I40" s="49">
        <f t="shared" si="3"/>
        <v>5</v>
      </c>
      <c r="J40" s="49">
        <f t="shared" si="3"/>
        <v>5</v>
      </c>
      <c r="K40" s="49">
        <f t="shared" si="3"/>
        <v>4</v>
      </c>
      <c r="L40" s="50"/>
      <c r="M40" s="51"/>
      <c r="N40" s="51"/>
    </row>
    <row r="41" spans="1:15" ht="14.25" customHeight="1" x14ac:dyDescent="0.25">
      <c r="A41" s="48"/>
    </row>
    <row r="42" spans="1:15" ht="14.25" customHeight="1" x14ac:dyDescent="0.25">
      <c r="A42" s="48"/>
    </row>
  </sheetData>
  <mergeCells count="7">
    <mergeCell ref="A40:B40"/>
    <mergeCell ref="A3:N3"/>
    <mergeCell ref="A4:N4"/>
    <mergeCell ref="A5:N5"/>
    <mergeCell ref="D6:F6"/>
    <mergeCell ref="G6:I6"/>
    <mergeCell ref="A39:B39"/>
  </mergeCells>
  <conditionalFormatting sqref="C3:C42 D40:K40">
    <cfRule type="containsText" dxfId="7" priority="8" operator="containsText" text="Friday">
      <formula>NOT(ISERROR(SEARCH("Friday",C3)))</formula>
    </cfRule>
  </conditionalFormatting>
  <conditionalFormatting sqref="D8:K38">
    <cfRule type="containsText" dxfId="6" priority="3" operator="containsText" text="H">
      <formula>NOT(ISERROR(SEARCH("H",D8)))</formula>
    </cfRule>
    <cfRule type="cellIs" dxfId="5" priority="4" operator="greaterThan">
      <formula>"H"</formula>
    </cfRule>
  </conditionalFormatting>
  <conditionalFormatting sqref="D3:L5 D6 G6 J6:L7 D7:I7 L39:L40 D41:L42">
    <cfRule type="containsText" dxfId="4" priority="6" operator="containsText" text="0">
      <formula>NOT(ISERROR(SEARCH("0",D3)))</formula>
    </cfRule>
  </conditionalFormatting>
  <conditionalFormatting sqref="G8 I8 D9:I14">
    <cfRule type="containsText" dxfId="3" priority="5" operator="containsText" text="H">
      <formula>NOT(ISERROR(SEARCH("H",D8)))</formula>
    </cfRule>
  </conditionalFormatting>
  <conditionalFormatting sqref="G26 I26">
    <cfRule type="containsText" dxfId="2" priority="2" operator="containsText" text="H">
      <formula>NOT(ISERROR(SEARCH("H",G26)))</formula>
    </cfRule>
  </conditionalFormatting>
  <conditionalFormatting sqref="G22:I38">
    <cfRule type="containsText" dxfId="1" priority="1" operator="containsText" text="H">
      <formula>NOT(ISERROR(SEARCH("H",G22)))</formula>
    </cfRule>
  </conditionalFormatting>
  <conditionalFormatting sqref="N3:N42">
    <cfRule type="containsText" dxfId="0" priority="7" operator="containsText" text="Holiday">
      <formula>NOT(ISERROR(SEARCH("Holiday",N3)))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IF Formula</vt:lpstr>
      <vt:lpstr>Count Formula_Schedule</vt:lpstr>
      <vt:lpstr>XLOOKUP</vt:lpstr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</dc:creator>
  <cp:lastModifiedBy>General</cp:lastModifiedBy>
  <cp:lastPrinted>2024-05-27T04:20:18Z</cp:lastPrinted>
  <dcterms:created xsi:type="dcterms:W3CDTF">2015-06-05T18:17:20Z</dcterms:created>
  <dcterms:modified xsi:type="dcterms:W3CDTF">2024-07-07T08:20:58Z</dcterms:modified>
</cp:coreProperties>
</file>